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0200" yWindow="-15" windowWidth="10080" windowHeight="7470" firstSheet="29" activeTab="29"/>
  </bookViews>
  <sheets>
    <sheet name="0112250047 Br" sheetId="6" r:id="rId1"/>
    <sheet name="AUX 0047" sheetId="51" r:id="rId2"/>
    <sheet name="0112724936" sheetId="1" r:id="rId3"/>
    <sheet name="AUX 4936" sheetId="56" r:id="rId4"/>
    <sheet name="0114225015" sheetId="7" r:id="rId5"/>
    <sheet name="AUX 5015" sheetId="62" r:id="rId6"/>
    <sheet name="0110230359 Br" sheetId="8" r:id="rId7"/>
    <sheet name="AUX 0359" sheetId="55" r:id="rId8"/>
    <sheet name="0114225007 Br" sheetId="10" r:id="rId9"/>
    <sheet name="AUX 5007" sheetId="61" r:id="rId10"/>
    <sheet name="0112968401 Br" sheetId="11" r:id="rId11"/>
    <sheet name="AUX 8401" sheetId="65" r:id="rId12"/>
    <sheet name="0114237285 Br" sheetId="12" r:id="rId13"/>
    <sheet name="AUX 7285" sheetId="66" r:id="rId14"/>
    <sheet name="0113420108 Br" sheetId="13" r:id="rId15"/>
    <sheet name="AUX 0108" sheetId="59" r:id="rId16"/>
    <sheet name="0112724987" sheetId="22" r:id="rId17"/>
    <sheet name="AUX 4987" sheetId="58" r:id="rId18"/>
    <sheet name="0113420027" sheetId="23" r:id="rId19"/>
    <sheet name="AUX 0027" sheetId="57" r:id="rId20"/>
    <sheet name="0114224973" sheetId="24" r:id="rId21"/>
    <sheet name="AUX 4973" sheetId="60" r:id="rId22"/>
    <sheet name="0114237250" sheetId="25" r:id="rId23"/>
    <sheet name="AUX 7250" sheetId="63" r:id="rId24"/>
    <sheet name="2200524501" sheetId="26" r:id="rId25"/>
    <sheet name="AUX 4501" sheetId="45" r:id="rId26"/>
    <sheet name="22000463978" sheetId="41" r:id="rId27"/>
    <sheet name="AUX 3978" sheetId="46" r:id="rId28"/>
    <sheet name="22000521658" sheetId="42" r:id="rId29"/>
    <sheet name="AUX 1658" sheetId="47" r:id="rId30"/>
    <sheet name="0116104673" sheetId="43" r:id="rId31"/>
    <sheet name="AUX 4673" sheetId="67" r:id="rId32"/>
    <sheet name="0116104819" sheetId="48" r:id="rId33"/>
    <sheet name="AUX 4819" sheetId="68" r:id="rId34"/>
    <sheet name="0116104878" sheetId="49" r:id="rId35"/>
    <sheet name="AUX 4878" sheetId="54" r:id="rId36"/>
    <sheet name="DISPONIBLE" sheetId="50" r:id="rId37"/>
  </sheets>
  <definedNames>
    <definedName name="_xlnm.Print_Area" localSheetId="6">'0110230359 Br'!$A$1:$I$44</definedName>
    <definedName name="_xlnm.Print_Area" localSheetId="0">'0112250047 Br'!$A$1:$I$64</definedName>
    <definedName name="_xlnm.Print_Area" localSheetId="2">'0112724936'!$A$1:$I$44</definedName>
    <definedName name="_xlnm.Print_Area" localSheetId="10">'0112968401 Br'!$A$1:$I$44</definedName>
    <definedName name="_xlnm.Print_Area" localSheetId="14">'0113420108 Br'!$A$1:$I$44</definedName>
    <definedName name="_xlnm.Print_Area" localSheetId="8">'0114225007 Br'!$A$1:$I$44</definedName>
    <definedName name="_xlnm.Print_Area" localSheetId="4">'0114225015'!$A$1:$I$44</definedName>
    <definedName name="_xlnm.Print_Area" localSheetId="12">'0114237285 Br'!$A$1:$I$44</definedName>
  </definedNames>
  <calcPr calcId="144525"/>
</workbook>
</file>

<file path=xl/calcChain.xml><?xml version="1.0" encoding="utf-8"?>
<calcChain xmlns="http://schemas.openxmlformats.org/spreadsheetml/2006/main">
  <c r="I23" i="6" l="1"/>
  <c r="I38" i="49" l="1"/>
  <c r="I32" i="49"/>
  <c r="I38" i="48"/>
  <c r="I32" i="48"/>
  <c r="I38" i="43"/>
  <c r="I32" i="43"/>
  <c r="I66" i="6" l="1"/>
  <c r="F10" i="23"/>
  <c r="I22" i="8" l="1"/>
  <c r="I25" i="6" l="1"/>
  <c r="I24" i="6"/>
  <c r="I42" i="6" l="1"/>
  <c r="I41" i="6"/>
  <c r="I40" i="6" l="1"/>
  <c r="I39" i="6"/>
  <c r="I38" i="6"/>
  <c r="H44" i="7" l="1"/>
  <c r="G44" i="7"/>
  <c r="F44" i="7"/>
  <c r="I40" i="8" l="1"/>
  <c r="I21" i="8"/>
  <c r="G44" i="50" l="1"/>
  <c r="I39" i="50"/>
  <c r="I38" i="50"/>
  <c r="I37" i="50"/>
  <c r="I36" i="50"/>
  <c r="I35" i="50"/>
  <c r="I34" i="50"/>
  <c r="I33" i="50"/>
  <c r="I32" i="50"/>
  <c r="I31" i="50"/>
  <c r="I30" i="50"/>
  <c r="I29" i="50"/>
  <c r="I28" i="50"/>
  <c r="I27" i="50"/>
  <c r="I26" i="50"/>
  <c r="I25" i="50"/>
  <c r="I24" i="50"/>
  <c r="I23" i="50"/>
  <c r="I22" i="50"/>
  <c r="I21" i="50"/>
  <c r="I20" i="50"/>
  <c r="I19" i="50"/>
  <c r="I18" i="50"/>
  <c r="H16" i="50"/>
  <c r="H44" i="50" s="1"/>
  <c r="F16" i="50"/>
  <c r="I16" i="50" s="1"/>
  <c r="I10" i="50"/>
  <c r="I8" i="50"/>
  <c r="D8" i="50"/>
  <c r="G44" i="49"/>
  <c r="I31" i="49"/>
  <c r="I30" i="49"/>
  <c r="I29" i="49"/>
  <c r="I28" i="49"/>
  <c r="I27" i="49"/>
  <c r="I26" i="49"/>
  <c r="I25" i="49"/>
  <c r="I24" i="49"/>
  <c r="I23" i="49"/>
  <c r="I22" i="49"/>
  <c r="I21" i="49"/>
  <c r="I20" i="49"/>
  <c r="I19" i="49"/>
  <c r="I18" i="49"/>
  <c r="H16" i="49"/>
  <c r="H44" i="49" s="1"/>
  <c r="F16" i="49"/>
  <c r="I16" i="49" s="1"/>
  <c r="I10" i="49"/>
  <c r="I8" i="49"/>
  <c r="D8" i="49"/>
  <c r="G44" i="48"/>
  <c r="I31" i="48"/>
  <c r="I30" i="48"/>
  <c r="I29" i="48"/>
  <c r="I28" i="48"/>
  <c r="I27" i="48"/>
  <c r="I26" i="48"/>
  <c r="I25" i="48"/>
  <c r="I24" i="48"/>
  <c r="I23" i="48"/>
  <c r="I22" i="48"/>
  <c r="I21" i="48"/>
  <c r="I20" i="48"/>
  <c r="I19" i="48"/>
  <c r="I18" i="48"/>
  <c r="H16" i="48"/>
  <c r="H44" i="48" s="1"/>
  <c r="F16" i="48"/>
  <c r="I16" i="48" s="1"/>
  <c r="I10" i="48"/>
  <c r="I8" i="48"/>
  <c r="D8" i="48"/>
  <c r="I44" i="49" l="1"/>
  <c r="I44" i="50"/>
  <c r="F44" i="50"/>
  <c r="F44" i="49"/>
  <c r="I44" i="48"/>
  <c r="F44" i="48"/>
  <c r="I31" i="43"/>
  <c r="I30" i="43"/>
  <c r="I29" i="43"/>
  <c r="I28" i="43"/>
  <c r="I27" i="43"/>
  <c r="I26" i="43"/>
  <c r="I25" i="43"/>
  <c r="I24" i="43"/>
  <c r="I23" i="43"/>
  <c r="I22" i="43"/>
  <c r="I21" i="43"/>
  <c r="I20" i="43"/>
  <c r="I19" i="43"/>
  <c r="I18" i="43"/>
  <c r="G44" i="43"/>
  <c r="H16" i="43"/>
  <c r="H44" i="43" s="1"/>
  <c r="F16" i="43"/>
  <c r="F44" i="43" s="1"/>
  <c r="I10" i="43"/>
  <c r="I8" i="43"/>
  <c r="D8" i="43"/>
  <c r="G44" i="42"/>
  <c r="I38" i="42"/>
  <c r="I32" i="42"/>
  <c r="H16" i="42"/>
  <c r="H44" i="42" s="1"/>
  <c r="F16" i="42"/>
  <c r="I16" i="42" s="1"/>
  <c r="I10" i="42"/>
  <c r="I8" i="42"/>
  <c r="D8" i="42"/>
  <c r="G44" i="41"/>
  <c r="I38" i="41"/>
  <c r="I32" i="41"/>
  <c r="H16" i="41"/>
  <c r="H44" i="41" s="1"/>
  <c r="F16" i="41"/>
  <c r="I16" i="41" s="1"/>
  <c r="I10" i="41"/>
  <c r="I8" i="41"/>
  <c r="I44" i="41" s="1"/>
  <c r="D8" i="41"/>
  <c r="I16" i="43" l="1"/>
  <c r="I44" i="43" s="1"/>
  <c r="I44" i="42"/>
  <c r="F44" i="42"/>
  <c r="F44" i="41"/>
  <c r="I8" i="6" l="1"/>
  <c r="I8" i="1"/>
  <c r="D8" i="13" l="1"/>
  <c r="I8" i="13"/>
  <c r="I10" i="13"/>
  <c r="F16" i="13"/>
  <c r="H16" i="13"/>
  <c r="I16" i="13"/>
  <c r="I32" i="13"/>
  <c r="I38" i="13"/>
  <c r="F44" i="13"/>
  <c r="G44" i="13"/>
  <c r="H44" i="13"/>
  <c r="I44" i="13" l="1"/>
  <c r="I44" i="1"/>
  <c r="I51" i="6"/>
  <c r="I50" i="6"/>
  <c r="I49" i="6"/>
  <c r="I48" i="6"/>
  <c r="I47" i="6"/>
  <c r="I46" i="6"/>
  <c r="I45" i="6"/>
  <c r="I44" i="6"/>
  <c r="I43" i="6"/>
  <c r="I37" i="6"/>
  <c r="I36" i="6"/>
  <c r="I35" i="6"/>
  <c r="I34" i="6"/>
  <c r="I33" i="6"/>
  <c r="I32" i="6"/>
  <c r="I31" i="6"/>
  <c r="I30" i="6"/>
  <c r="I29" i="6"/>
  <c r="I28" i="6" l="1"/>
  <c r="I27" i="6"/>
  <c r="G44" i="26"/>
  <c r="I38" i="26"/>
  <c r="I32" i="26"/>
  <c r="H16" i="26"/>
  <c r="H44" i="26" s="1"/>
  <c r="F16" i="26"/>
  <c r="I16" i="26" s="1"/>
  <c r="I44" i="26" s="1"/>
  <c r="I10" i="26"/>
  <c r="I8" i="26"/>
  <c r="G44" i="25"/>
  <c r="I38" i="25"/>
  <c r="I32" i="25"/>
  <c r="H16" i="25"/>
  <c r="H44" i="25" s="1"/>
  <c r="F16" i="25"/>
  <c r="I16" i="25" s="1"/>
  <c r="I10" i="25"/>
  <c r="I8" i="25"/>
  <c r="I44" i="25" s="1"/>
  <c r="D8" i="25"/>
  <c r="G44" i="24"/>
  <c r="I38" i="24"/>
  <c r="I32" i="24"/>
  <c r="H16" i="24"/>
  <c r="H44" i="24" s="1"/>
  <c r="F16" i="24"/>
  <c r="I16" i="24" s="1"/>
  <c r="I10" i="24"/>
  <c r="I8" i="24"/>
  <c r="I44" i="24" s="1"/>
  <c r="D8" i="24"/>
  <c r="G54" i="23"/>
  <c r="I56" i="23" s="1"/>
  <c r="I48" i="23"/>
  <c r="I42" i="23"/>
  <c r="H26" i="23"/>
  <c r="F26" i="23"/>
  <c r="I26" i="23" s="1"/>
  <c r="I10" i="23"/>
  <c r="I8" i="23"/>
  <c r="D8" i="23"/>
  <c r="G44" i="22"/>
  <c r="I38" i="22"/>
  <c r="I32" i="22"/>
  <c r="H16" i="22"/>
  <c r="H44" i="22" s="1"/>
  <c r="F16" i="22"/>
  <c r="F44" i="22" s="1"/>
  <c r="I10" i="22"/>
  <c r="I8" i="22"/>
  <c r="D8" i="22"/>
  <c r="D8" i="12"/>
  <c r="D8" i="11"/>
  <c r="D8" i="10"/>
  <c r="D8" i="8"/>
  <c r="D8" i="1"/>
  <c r="D8" i="6"/>
  <c r="I54" i="23" l="1"/>
  <c r="F44" i="26"/>
  <c r="F44" i="25"/>
  <c r="F44" i="24"/>
  <c r="I16" i="22"/>
  <c r="I44" i="22" s="1"/>
  <c r="F10" i="6"/>
  <c r="G10" i="6"/>
  <c r="H10" i="6"/>
  <c r="F16" i="6"/>
  <c r="I16" i="6" s="1"/>
  <c r="G16" i="6"/>
  <c r="I17" i="6"/>
  <c r="I18" i="6"/>
  <c r="I19" i="6"/>
  <c r="I20" i="6"/>
  <c r="I21" i="6"/>
  <c r="I22" i="6"/>
  <c r="I26" i="6"/>
  <c r="F52" i="6"/>
  <c r="G52" i="6"/>
  <c r="G58" i="6"/>
  <c r="F58" i="6"/>
  <c r="I58" i="6" s="1"/>
  <c r="H58" i="6"/>
  <c r="I64" i="6" l="1"/>
  <c r="I45" i="8"/>
  <c r="I8" i="8"/>
  <c r="H38" i="7" l="1"/>
  <c r="G32" i="7"/>
  <c r="G38" i="7" l="1"/>
  <c r="F38" i="7"/>
  <c r="I38" i="7" s="1"/>
  <c r="F32" i="7"/>
  <c r="I32" i="7" s="1"/>
  <c r="H10" i="7"/>
  <c r="G10" i="7"/>
  <c r="F10" i="7"/>
  <c r="I20" i="7"/>
  <c r="I21" i="7"/>
  <c r="I23" i="7"/>
  <c r="I24" i="7"/>
  <c r="I25" i="7"/>
  <c r="I19" i="7"/>
  <c r="I18" i="7"/>
  <c r="H16" i="7"/>
  <c r="G16" i="7"/>
  <c r="F16" i="7"/>
  <c r="I16" i="7" l="1"/>
  <c r="I10" i="7"/>
  <c r="H16" i="1" l="1"/>
  <c r="G16" i="1"/>
  <c r="F16" i="1"/>
  <c r="F44" i="1" s="1"/>
  <c r="I19" i="1"/>
  <c r="I20" i="1"/>
  <c r="I21" i="1"/>
  <c r="I22" i="1"/>
  <c r="I23" i="1"/>
  <c r="I24" i="1"/>
  <c r="I26" i="1"/>
  <c r="I27" i="1"/>
  <c r="I28" i="1"/>
  <c r="I29" i="1"/>
  <c r="I30" i="1"/>
  <c r="I18" i="1"/>
  <c r="I38" i="8"/>
  <c r="I35" i="8"/>
  <c r="I34" i="8"/>
  <c r="I14" i="8"/>
  <c r="I12" i="8"/>
  <c r="I27" i="8"/>
  <c r="I20" i="8"/>
  <c r="I19" i="8"/>
  <c r="I18" i="8"/>
  <c r="I32" i="8" l="1"/>
  <c r="I16" i="1"/>
  <c r="I10" i="8"/>
  <c r="I16" i="8"/>
  <c r="H38" i="8"/>
  <c r="G38" i="8"/>
  <c r="H32" i="8"/>
  <c r="G32" i="8"/>
  <c r="F38" i="8"/>
  <c r="F32" i="8"/>
  <c r="H16" i="8"/>
  <c r="G16" i="8"/>
  <c r="F16" i="8"/>
  <c r="F10" i="8"/>
  <c r="G10" i="8"/>
  <c r="H10" i="8"/>
  <c r="I44" i="8" l="1"/>
  <c r="G44" i="8"/>
  <c r="I46" i="8" s="1"/>
  <c r="G62" i="13"/>
  <c r="F62" i="13"/>
  <c r="G62" i="12"/>
  <c r="F62" i="12"/>
  <c r="I38" i="12"/>
  <c r="I32" i="12"/>
  <c r="H16" i="12"/>
  <c r="F16" i="12"/>
  <c r="F44" i="12" s="1"/>
  <c r="I10" i="12"/>
  <c r="G44" i="11"/>
  <c r="I38" i="11"/>
  <c r="I32" i="11"/>
  <c r="H16" i="11"/>
  <c r="F16" i="11"/>
  <c r="I10" i="11"/>
  <c r="H44" i="10"/>
  <c r="I38" i="10"/>
  <c r="I32" i="10"/>
  <c r="H16" i="10"/>
  <c r="F16" i="10"/>
  <c r="I16" i="10" s="1"/>
  <c r="I10" i="10"/>
  <c r="G44" i="10"/>
  <c r="G60" i="8"/>
  <c r="F60" i="8"/>
  <c r="G62" i="7"/>
  <c r="F62" i="7"/>
  <c r="I8" i="7"/>
  <c r="I44" i="7" s="1"/>
  <c r="I38" i="1"/>
  <c r="I32" i="1"/>
  <c r="I10" i="1"/>
  <c r="H62" i="13" l="1"/>
  <c r="H44" i="12"/>
  <c r="H44" i="11"/>
  <c r="I16" i="12"/>
  <c r="H62" i="7"/>
  <c r="I16" i="11"/>
  <c r="H60" i="8"/>
  <c r="G44" i="12"/>
  <c r="I8" i="12"/>
  <c r="H62" i="12"/>
  <c r="F44" i="11"/>
  <c r="I8" i="11"/>
  <c r="F44" i="10"/>
  <c r="I8" i="10"/>
  <c r="I44" i="10" s="1"/>
  <c r="F47" i="1"/>
  <c r="I44" i="11" l="1"/>
  <c r="H44" i="1"/>
  <c r="H47" i="1" s="1"/>
  <c r="I44" i="12"/>
  <c r="G44" i="1"/>
  <c r="G47" i="1" s="1"/>
  <c r="I47" i="1" l="1"/>
</calcChain>
</file>

<file path=xl/sharedStrings.xml><?xml version="1.0" encoding="utf-8"?>
<sst xmlns="http://schemas.openxmlformats.org/spreadsheetml/2006/main" count="6182" uniqueCount="1085">
  <si>
    <t>MUNICIPIO DE NUMARAN, MICHOACAN</t>
  </si>
  <si>
    <t>CONCILIACION BANCARIA</t>
  </si>
  <si>
    <t>BANCOMER</t>
  </si>
  <si>
    <t>Al</t>
  </si>
  <si>
    <t>Cuenta</t>
  </si>
  <si>
    <t>Banco</t>
  </si>
  <si>
    <t xml:space="preserve">Fuente </t>
  </si>
  <si>
    <t>FONDO GENERAL</t>
  </si>
  <si>
    <t>AL</t>
  </si>
  <si>
    <t>Saldo</t>
  </si>
  <si>
    <t>Debe</t>
  </si>
  <si>
    <t>Haber</t>
  </si>
  <si>
    <t>Mas:</t>
  </si>
  <si>
    <t>DEPOSITOS NO ACREDITADOS POR EL BANCO</t>
  </si>
  <si>
    <t>Menos:</t>
  </si>
  <si>
    <t>Fecha</t>
  </si>
  <si>
    <t>Número</t>
  </si>
  <si>
    <t>Beneficiario</t>
  </si>
  <si>
    <t>Concepto</t>
  </si>
  <si>
    <t>CHEQUES EXPEDIDOS NO COBRADOS</t>
  </si>
  <si>
    <t>CARGOS DEL BANCO NO CORRESPONDIDOS</t>
  </si>
  <si>
    <t>CREDITOS DEL BANCO NO CORRESPONDIDOS</t>
  </si>
  <si>
    <t>SALDO SEGÚN REGISTROS CONTABLES:</t>
  </si>
  <si>
    <t>SALDO SEGÚN BANCO:</t>
  </si>
  <si>
    <t>Referencia</t>
  </si>
  <si>
    <t>Póliza</t>
  </si>
  <si>
    <t>.</t>
  </si>
  <si>
    <t>0112250047</t>
  </si>
  <si>
    <t>0110230359</t>
  </si>
  <si>
    <t>FONDO IV 2018</t>
  </si>
  <si>
    <t>SALDO ANT.</t>
  </si>
  <si>
    <t>SEGÚN BANCO</t>
  </si>
  <si>
    <t>SALDO ACT.</t>
  </si>
  <si>
    <t>SEGÚN REGISTROS CONTABLES AL:</t>
  </si>
  <si>
    <t>Saldo Inic.</t>
  </si>
  <si>
    <t>Saldo Final</t>
  </si>
  <si>
    <t>0114225007</t>
  </si>
  <si>
    <t>0112968401</t>
  </si>
  <si>
    <t>FAEISPUM 2019</t>
  </si>
  <si>
    <t>0114237285</t>
  </si>
  <si>
    <t>FIES</t>
  </si>
  <si>
    <t>0113420108</t>
  </si>
  <si>
    <t>SISTEMA DIF</t>
  </si>
  <si>
    <t>0112724987</t>
  </si>
  <si>
    <t>FONDO IV 2019</t>
  </si>
  <si>
    <t>0113420027</t>
  </si>
  <si>
    <t>RECURSO PROPIO 2019</t>
  </si>
  <si>
    <t>0114224973</t>
  </si>
  <si>
    <t>FONDO IV 2020</t>
  </si>
  <si>
    <t>0114237250</t>
  </si>
  <si>
    <t>FONDO GENERAL 2020</t>
  </si>
  <si>
    <t>CH 068</t>
  </si>
  <si>
    <t>REP DE LINEA PRIN EN CALLE ISACC CALDERON</t>
  </si>
  <si>
    <t>ISIDRO SANCHEZ LOPEZ</t>
  </si>
  <si>
    <t>0112724936</t>
  </si>
  <si>
    <t>FONDO III 2019</t>
  </si>
  <si>
    <t>0114225015</t>
  </si>
  <si>
    <t>FONDO III 2020</t>
  </si>
  <si>
    <t xml:space="preserve">  </t>
  </si>
  <si>
    <t>MUNICIPIO DE NUMARAN</t>
  </si>
  <si>
    <t>CUENTA CONTABLE</t>
  </si>
  <si>
    <t>FECHA EVENTO</t>
  </si>
  <si>
    <t>No. DE POLIZA</t>
  </si>
  <si>
    <t>FECHA POLIZA</t>
  </si>
  <si>
    <t>NOMBRE DE LA CUENTA CONTABLE</t>
  </si>
  <si>
    <t>SALDO INICIAL</t>
  </si>
  <si>
    <t>CARGOS</t>
  </si>
  <si>
    <t>ABONOS</t>
  </si>
  <si>
    <t>SALDO ACTUAL</t>
  </si>
  <si>
    <t>CHEQUE</t>
  </si>
  <si>
    <t>FF</t>
  </si>
  <si>
    <t>TG</t>
  </si>
  <si>
    <t>UR</t>
  </si>
  <si>
    <t>PRG</t>
  </si>
  <si>
    <t>PRY</t>
  </si>
  <si>
    <t>COG</t>
  </si>
  <si>
    <t>EVENTO</t>
  </si>
  <si>
    <t>CONCEPTO DEL EVENTO</t>
  </si>
  <si>
    <t>ACTIVO</t>
  </si>
  <si>
    <t>ACTIVO CIRCULANTE.</t>
  </si>
  <si>
    <t>EFECTIVO Y EQUIVALENTES</t>
  </si>
  <si>
    <t>BANCOS / TESORERIA.</t>
  </si>
  <si>
    <t>1112-001</t>
  </si>
  <si>
    <t>BANCOS MONEDA NACIONAL</t>
  </si>
  <si>
    <t>1112-001-00001</t>
  </si>
  <si>
    <t>BVBA BANCOMER, S.A.</t>
  </si>
  <si>
    <t>CUENTA VERIFICAR</t>
  </si>
  <si>
    <t>31 DE DICIEMBRE DE 2020</t>
  </si>
  <si>
    <t>SANTANDER</t>
  </si>
  <si>
    <t>22000524501</t>
  </si>
  <si>
    <t>22000463978</t>
  </si>
  <si>
    <t>FONDO III 2018</t>
  </si>
  <si>
    <t>22000521658</t>
  </si>
  <si>
    <t>CH 040</t>
  </si>
  <si>
    <t>CIRO SOLIZ GARIBALDI</t>
  </si>
  <si>
    <t>PRIMER QUINCENA NOVIEMBRE 2018</t>
  </si>
  <si>
    <t>CH 047</t>
  </si>
  <si>
    <t>TELEFONOS DE MEXICO SAB DE CV</t>
  </si>
  <si>
    <t>SERVICIO TELEFONICO</t>
  </si>
  <si>
    <t>0116104673</t>
  </si>
  <si>
    <t>0116104819</t>
  </si>
  <si>
    <t>0116104878</t>
  </si>
  <si>
    <t xml:space="preserve"> </t>
  </si>
  <si>
    <t>FAEISPUM 2020</t>
  </si>
  <si>
    <t>FONDO GENERAL 2021</t>
  </si>
  <si>
    <t>FONDO III 2021</t>
  </si>
  <si>
    <t>DE LA CUENTA: 11120-001-00001-0055-0000 A LA CUENTA: 11120-001-00001-0055-0000</t>
  </si>
  <si>
    <t>1112-001-00001-0055</t>
  </si>
  <si>
    <t>CTA. 0116104819 FONDO IV 2021</t>
  </si>
  <si>
    <t>FONDO IV 2021</t>
  </si>
  <si>
    <t>MIGUEL ANGEL ALANIS PEREZ</t>
  </si>
  <si>
    <t>30 DE ABRIL DE 2021</t>
  </si>
  <si>
    <t>CONVENIO DE LIQUIDACION LABORAL</t>
  </si>
  <si>
    <t>SEGUNDA QUINCENA ABRIL 2021</t>
  </si>
  <si>
    <t>CH 1140</t>
  </si>
  <si>
    <t>GUSTAVO ROMERO CASTRO</t>
  </si>
  <si>
    <t>CH 1127</t>
  </si>
  <si>
    <t>MARIA TERESA CASTRO SOLIS</t>
  </si>
  <si>
    <t>ANALÍTICOS MENSUALES</t>
  </si>
  <si>
    <t>DE LA CUENTA: 11120-001-00001-0034-0000 A LA CUENTA: 11120-001-00001-0034-0000</t>
  </si>
  <si>
    <t>DF</t>
  </si>
  <si>
    <t>OBRA</t>
  </si>
  <si>
    <t>100000000000000000000</t>
  </si>
  <si>
    <t>110000000000000000000</t>
  </si>
  <si>
    <t>111000000000000000000</t>
  </si>
  <si>
    <t>111200000000000000000</t>
  </si>
  <si>
    <t>111200010000000000000</t>
  </si>
  <si>
    <t>111200010000100000000</t>
  </si>
  <si>
    <t>1112-001-00001-0034</t>
  </si>
  <si>
    <t>CTA.0112250047 FONDO GENERAL 2018</t>
  </si>
  <si>
    <t>111200010000100340000</t>
  </si>
  <si>
    <t>SPEI BANCARIO</t>
  </si>
  <si>
    <t>15-115</t>
  </si>
  <si>
    <t>001</t>
  </si>
  <si>
    <t/>
  </si>
  <si>
    <t>ESTADO DE CUENTA BANCARIO</t>
  </si>
  <si>
    <t>11-101</t>
  </si>
  <si>
    <t>REINTEGRO DE GASTOS NO EFECTUADOS DE MIZRAIM GARCIA RODRIGUEZ</t>
  </si>
  <si>
    <t>CFDI</t>
  </si>
  <si>
    <t>REINTEGRO DE GASTOS NO EFECTUADOS DE BLANCA LETICIA ARTEAGA MELENDEZ</t>
  </si>
  <si>
    <t>15-116</t>
  </si>
  <si>
    <t>003</t>
  </si>
  <si>
    <t>25-521</t>
  </si>
  <si>
    <t>DE LA CUENTA: 11120-001-00001-0019-0000 A LA CUENTA: 11120-001-00001-0019-0000</t>
  </si>
  <si>
    <t>1112-001-00001-0019</t>
  </si>
  <si>
    <t>CTA. 0110230359 FIV2017</t>
  </si>
  <si>
    <t>111200010000100190000</t>
  </si>
  <si>
    <t>CTA 0359. COMISION CHEQUES LIBRADOS PAGADOS: (PAGADO)</t>
  </si>
  <si>
    <t>25-547</t>
  </si>
  <si>
    <t>FICHA DE DEPOSITO</t>
  </si>
  <si>
    <t>JULIAN HEREDIA PEREZ</t>
  </si>
  <si>
    <t>DE LA CUENTA: 11120-001-00003-0010-0000 A LA CUENTA: 11120-001-00003-0010-0000</t>
  </si>
  <si>
    <t>1112-001-00003</t>
  </si>
  <si>
    <t>BANCO SANTANDER S.A.</t>
  </si>
  <si>
    <t>111200010000300000000</t>
  </si>
  <si>
    <t>1112-001-00003-0010</t>
  </si>
  <si>
    <t>CTA. 0112724936 FONDO III 2019</t>
  </si>
  <si>
    <t>111200010000300100000</t>
  </si>
  <si>
    <t>DE LA CUENTA: 11120-001-00001-0048-0000 A LA CUENTA: 11120-001-00001-0048-0000</t>
  </si>
  <si>
    <t>1112-001-00001-0048</t>
  </si>
  <si>
    <t>CTA. 00113420108 SISTEMA INTEGRAL PARA EL DESARROLLO DE LA FAMILIA</t>
  </si>
  <si>
    <t>111200010000100480000</t>
  </si>
  <si>
    <t>DE LA CUENTA: 11120-001-00003-0009-0000 A LA CUENTA: 11120-001-00003-0009-0000</t>
  </si>
  <si>
    <t>1112-001-00003-0009</t>
  </si>
  <si>
    <t>CTA 0112724987 FONDO IV 2019</t>
  </si>
  <si>
    <t>111200010000300090000</t>
  </si>
  <si>
    <t>CTA 4987. INTERESES GANADOS DEL MES: (RECAUDADO)</t>
  </si>
  <si>
    <t>DE LA CUENTA: 11120-001-00001-0051-0000 A LA CUENTA: 11120-001-00001-0051-0000</t>
  </si>
  <si>
    <t>1112-001-00001-0051</t>
  </si>
  <si>
    <t>CTA 5007 FAEISPUM 2020</t>
  </si>
  <si>
    <t>111200010000100510000</t>
  </si>
  <si>
    <t>16-611</t>
  </si>
  <si>
    <t>DE LA CUENTA: 11120-001-00001-0053-0000 A LA CUENTA: 11120-001-00001-0053-0000</t>
  </si>
  <si>
    <t>1112-001-00001-0053</t>
  </si>
  <si>
    <t>CTA. 5015 FONDO III 2020</t>
  </si>
  <si>
    <t>111200010000100530000</t>
  </si>
  <si>
    <t>CTA 5015. INTERESES GANADOS DEL MES: (RECAUDADO)</t>
  </si>
  <si>
    <t>25-520</t>
  </si>
  <si>
    <t>DE LA CUENTA: 11120-001-00001-0050-0000 A LA CUENTA: 11120-001-00001-0050-0000</t>
  </si>
  <si>
    <t>1112-001-00001-0050</t>
  </si>
  <si>
    <t>CTA. 0114237250 FONDO GENERAL 2020</t>
  </si>
  <si>
    <t>111200010000100500000</t>
  </si>
  <si>
    <t>CTA 7250. INTERESES GANADOS DEL MES: (RECAUDADO)</t>
  </si>
  <si>
    <t>CTA 7250. COMISIONES BANCARIAS DEL MES: (PAGADO)</t>
  </si>
  <si>
    <t>DE LA CUENTA: 11120-001-00001-0049-0000 A LA CUENTA: 11120-001-00001-0049-0000</t>
  </si>
  <si>
    <t>1112-001-00001-0049</t>
  </si>
  <si>
    <t>CTA. 0114237285 FIES</t>
  </si>
  <si>
    <t>111200010000100490000</t>
  </si>
  <si>
    <t>CTA 7285. INTERESES GANADOS DEL MES: (RECAUDADO)</t>
  </si>
  <si>
    <t>17-701</t>
  </si>
  <si>
    <t>CTA 7285. COMISIONES BANCARIAS DEL MES: (PAGADO)</t>
  </si>
  <si>
    <t>26-610</t>
  </si>
  <si>
    <t>DE LA CUENTA: 11120-001-00001-0056-0000 A LA CUENTA: 11120-001-00001-0056-0000</t>
  </si>
  <si>
    <t>1112-001-00001-0056</t>
  </si>
  <si>
    <t>CTA. 0116104673 FONDO III 2021</t>
  </si>
  <si>
    <t>111200010000100560000</t>
  </si>
  <si>
    <t>CTA 4673. INTERESES GANADOS DEL MES: (RECAUDADO)</t>
  </si>
  <si>
    <t>002</t>
  </si>
  <si>
    <t>00009</t>
  </si>
  <si>
    <t>CTA 5007. INTERESES GANADOS DEL MES: (RECAUDADO)</t>
  </si>
  <si>
    <t>DE LA CUENTA: 11120-001-00001-0046-0000 A LA CUENTA: 11120-001-00001-0046-0000</t>
  </si>
  <si>
    <t>1112-001-00001-0046</t>
  </si>
  <si>
    <t>CTA. 0112968401 FAEISPUM 2019</t>
  </si>
  <si>
    <t>111200010000100460000</t>
  </si>
  <si>
    <t>CTA 8401. COMISIONES BANCARIAS DEL MES: (PAGADO)</t>
  </si>
  <si>
    <t>16-609</t>
  </si>
  <si>
    <t>CTA 8401. INTERESES GANADOS DEL MES: (RECAUDADO)</t>
  </si>
  <si>
    <t>DE LA CUENTA: 11120-001-00003-0007-0000 A LA CUENTA: 11120-001-00003-0007-0000</t>
  </si>
  <si>
    <t>1112-001-00003-0007</t>
  </si>
  <si>
    <t>CTA 22000524501 FONDO GENERAL PROVISIONAL</t>
  </si>
  <si>
    <t>111200010000300070000</t>
  </si>
  <si>
    <t>DE LA CUENTA: 11120-001-00003-0005-0000 A LA CUENTA: 11120-001-00003-0005-0000</t>
  </si>
  <si>
    <t>1112-001-00003-0005</t>
  </si>
  <si>
    <t>CTA22000463978 FONDO III 2018</t>
  </si>
  <si>
    <t>111200010000300050000</t>
  </si>
  <si>
    <t>DE LA CUENTA: 11120-001-00003-0008-0000 A LA CUENTA: 11120-001-00003-0008-0000</t>
  </si>
  <si>
    <t>1112-001-00003-0008</t>
  </si>
  <si>
    <t>CTA. 22000521658</t>
  </si>
  <si>
    <t>111200010000300080000</t>
  </si>
  <si>
    <t>111200010000100550000</t>
  </si>
  <si>
    <t>CTA 4819. INTERESES GANADOS DEL MES: (RECAUDADO)</t>
  </si>
  <si>
    <t>DE LA CUENTA: 11120-001-00001-0054-0000 A LA CUENTA: 11120-001-00001-0054-0000</t>
  </si>
  <si>
    <t>1112-001-00001-0054</t>
  </si>
  <si>
    <t>CTA 0116104878 FONDO GENERAL 2021</t>
  </si>
  <si>
    <t>111200010000100540000</t>
  </si>
  <si>
    <t>CTA 4878. INTERESES GANADOS DEL MES: (RECAUDADO)</t>
  </si>
  <si>
    <t>15-510</t>
  </si>
  <si>
    <t>PARTICIPACIONES CORRESPONDIENTE A ABRIL 2021: (RECAUDADO)</t>
  </si>
  <si>
    <t>RECIBOS</t>
  </si>
  <si>
    <t>31 DE MAYO DE 2021</t>
  </si>
  <si>
    <t>AL 31 DE MAYO DE 2021</t>
  </si>
  <si>
    <t>P.PIR-000540-MAY</t>
  </si>
  <si>
    <t>P.PEP-000888-MAY</t>
  </si>
  <si>
    <t>CTA 4987. COMISIONES BANCARIAS DEL MES: (PAGADO)</t>
  </si>
  <si>
    <t>P.PIR-000541-MAY</t>
  </si>
  <si>
    <t>P.PEP-000889-MAY</t>
  </si>
  <si>
    <t>P.PIR-000543-MAY</t>
  </si>
  <si>
    <t>P.PIR-000544-MAY</t>
  </si>
  <si>
    <t>P.PIR-000545-MAY</t>
  </si>
  <si>
    <t>P.PEP-000891-MAY</t>
  </si>
  <si>
    <t>P.PIR-000546-MAY</t>
  </si>
  <si>
    <t>P.PEP-000892-MAY</t>
  </si>
  <si>
    <t>P.PIR-000539-MAY</t>
  </si>
  <si>
    <t>CTA 0359. INTERESES GANADOS CDEL MES: (RECAUDADO)</t>
  </si>
  <si>
    <t>P.PEP-000887-MAY</t>
  </si>
  <si>
    <t>P.PGD-000685-MAY</t>
  </si>
  <si>
    <t>CH 303 CTA 0359. JOSE CUITLAHUAC BERBER RAMIREZ. REINTEGRO DE GASTOS EV 356</t>
  </si>
  <si>
    <t>0000000303</t>
  </si>
  <si>
    <t>P.PGD-000722-MAY</t>
  </si>
  <si>
    <t>TF 8043 CTA 0359. MIZRAIM GARCIA RODRIGUEZ. GTS A COMPR LAMAPARAS</t>
  </si>
  <si>
    <t>0025768043</t>
  </si>
  <si>
    <t>P.PGD-000737-MAY</t>
  </si>
  <si>
    <t>TF 96702022. TRASPASO CUENTAS PROPIAS. ORIGEN 4819. DESTINO 0359</t>
  </si>
  <si>
    <t>0096702022</t>
  </si>
  <si>
    <t>P.PEP-000848-MAY</t>
  </si>
  <si>
    <t>SP. CH 304 CTA 0359. VICTOR VILLA PEREZ. CONVENIO DE LIQUIDACION LABORAL: (PAGADO)</t>
  </si>
  <si>
    <t>0000000304</t>
  </si>
  <si>
    <t>P.PGD-000779-MAY</t>
  </si>
  <si>
    <t>CH 305 CTA 0359. ISAAC GARCIA MENDOZA. PRIMER QUINC MAYO 2021</t>
  </si>
  <si>
    <t>0000000305</t>
  </si>
  <si>
    <t>P.PGD-000780-MAY</t>
  </si>
  <si>
    <t>CH 306 CTA 0359. PEDRO FLORES PICENO. PRIMER QUINCENA MAYO 2021</t>
  </si>
  <si>
    <t>0000000306</t>
  </si>
  <si>
    <t>P.PEP-000780-MAY</t>
  </si>
  <si>
    <t>SP. CH 307 CTA 0359. SERVICIO DE ALUMBRADO PUBLICO CPRRESP AL MES DE ABRIL DE 2021: (PAGADO)</t>
  </si>
  <si>
    <t>0000000307</t>
  </si>
  <si>
    <t>P.PGD-000766-MAY</t>
  </si>
  <si>
    <t>TF 4034 CTA 0359. DORGERIS RAINERIO TELLES ALONSO. REINT GTS 2163</t>
  </si>
  <si>
    <t>0061974034</t>
  </si>
  <si>
    <t>P.PEP-000775-MAY</t>
  </si>
  <si>
    <t>SEGURIDAD PUBLICA. NOMINA PRIMER QUINCENA MAYO 2021: (PAGADO)</t>
  </si>
  <si>
    <t>0000433630</t>
  </si>
  <si>
    <t>P.PGD-000781-MAY</t>
  </si>
  <si>
    <t>TF 617240 CTA 0359. MARISOL CASTRO RAMIREZ. PAGO DE RETENCION POR PENSION ALIMENTICIA</t>
  </si>
  <si>
    <t>0000617240</t>
  </si>
  <si>
    <t>P.PEP-000776-MAY</t>
  </si>
  <si>
    <t>PROTECCION CIVIL. NOMINA PRIMER QUINCENA MAYO 2021: (PAGADO)</t>
  </si>
  <si>
    <t>0000432880</t>
  </si>
  <si>
    <t>P.PGD-000776-MAY</t>
  </si>
  <si>
    <t>TF 20070 CTA 0359. COMPLEMENTO ARRENDAMIENTO MES DE ABRIL 2020 FAS BB80</t>
  </si>
  <si>
    <t>0000220070</t>
  </si>
  <si>
    <t>P.PEP-000789-MAY</t>
  </si>
  <si>
    <t>SP. FAC 513. MATERIAL ELECTRICO PARA INST DE AIRE ACONDICIONADO EN TESORERIA: (PAGADO)</t>
  </si>
  <si>
    <t>8736103618</t>
  </si>
  <si>
    <t>P.PGD-000803-MAY</t>
  </si>
  <si>
    <t>TF 8540 CTA 0359. MIGUEL ANGEL ALANIS PEREZ. A COMPR PAGO CFE SP</t>
  </si>
  <si>
    <t>0670948540</t>
  </si>
  <si>
    <t>P.PGD-000793-MAY</t>
  </si>
  <si>
    <t>TF 49445005. TTASPASO CUENTAS PROPIAS. ORIGEN 4819. DESTINO 0359</t>
  </si>
  <si>
    <t>0049445005</t>
  </si>
  <si>
    <t>P.PGD-000795-MAY</t>
  </si>
  <si>
    <t>TF 8559 CTA 0359. MIGUEL ANGEL ALANIS PEREZ. GTS A COMPR. MAT ALUMBRADO PUB</t>
  </si>
  <si>
    <t>3480948559</t>
  </si>
  <si>
    <t>P.PEP-000811-MAY</t>
  </si>
  <si>
    <t>SP. CH 308 CTA 0359. TELEFONOS DE MEXICO SAB DE CV. SERVICIO TEL ABR-21: (PAGADO)</t>
  </si>
  <si>
    <t>0000000308</t>
  </si>
  <si>
    <t>P.PGD-000813-MAY</t>
  </si>
  <si>
    <t>TF 6023 CTA 0359. LUIS GARCIA RAMIREZ. A COMPR COMBUSTIBLE DILIG COVID</t>
  </si>
  <si>
    <t>0000496023</t>
  </si>
  <si>
    <t>P.PGD-000815-MAY</t>
  </si>
  <si>
    <t>TF 7018 CTA 0359. MIGUEL ANGEL ALANIS PEREZ. GASTOS A COMPROBAR</t>
  </si>
  <si>
    <t>1035417018</t>
  </si>
  <si>
    <t>P.PGD-000816-MAY</t>
  </si>
  <si>
    <t>REINTEGRO DE GASTOS DE MIGUEL ANGEL ALANIS PEREZ POR ERROR EN TRANSFERENCIA DE EV 2374</t>
  </si>
  <si>
    <t>P.PEP-000844-MAY</t>
  </si>
  <si>
    <t>SP. FACT F 527. LAMPARAS PARA ALUMBRADO PUBLICO EN CALLES JUAREZ Y ZARAGOZA CABECERA MPAL.: (PAGADO)</t>
  </si>
  <si>
    <t>1753040618</t>
  </si>
  <si>
    <t>P.PGD-000828-MAY</t>
  </si>
  <si>
    <t>TF 5003. TRASPASO CUENTAS PROPIAS. ORIGEN 4819. DESTINO 0359.</t>
  </si>
  <si>
    <t>0016215003</t>
  </si>
  <si>
    <t>P.PGD-000832-MAY</t>
  </si>
  <si>
    <t>CH 309 CTA 0359. ISAAC GARCIA MENDOZA. SEGUNDA QUINC MAYO 2021</t>
  </si>
  <si>
    <t>0000000309</t>
  </si>
  <si>
    <t>P.PGD-000833-MAY</t>
  </si>
  <si>
    <t>CH 310 CTA 0359. PEDRO FLORES PICENO. SEGUNDA QUINC MAYO 2021</t>
  </si>
  <si>
    <t>0000000310</t>
  </si>
  <si>
    <t>P.PEP-000847-MAY</t>
  </si>
  <si>
    <t>SEGURIDAD PUBLICA. NOMINA SEGUNDA QUINCENA MAYO 2021: (PAGADO)</t>
  </si>
  <si>
    <t>0000735380</t>
  </si>
  <si>
    <t>P.PGD-000834-MAY</t>
  </si>
  <si>
    <t>SP. TF 740660 CTA 0359. PAGO POR RETENCION DE PENSION ALIMENTICIA. SEGUNDA QUINC MAY 2021</t>
  </si>
  <si>
    <t>0000740660</t>
  </si>
  <si>
    <t>P.PEP-000849-MAY</t>
  </si>
  <si>
    <t>PROTECCION CIVIL. NOMINA SEGUNDA QUINCENA MAYO 2021: (PAGADO)</t>
  </si>
  <si>
    <t>0000731610</t>
  </si>
  <si>
    <t>P.PEP-000850-MAY</t>
  </si>
  <si>
    <t>SP FACT. 446,445 Y 444 MA. EDUBIJES ALANIZ PEREZ: (PAGADO)</t>
  </si>
  <si>
    <t>0000000311</t>
  </si>
  <si>
    <t>P.PEP-000851-MAY</t>
  </si>
  <si>
    <t>SP. FACT. 447,448,449,450,452,453,454,455 MA. EDUBIJES ALANIZ PEREZ: (PAGADO)</t>
  </si>
  <si>
    <t>0000000312</t>
  </si>
  <si>
    <t>VICTOR VILLA PEREZ</t>
  </si>
  <si>
    <t>MA EDUBIJES ALANIS PEREZ</t>
  </si>
  <si>
    <t>FACTS 444, 445,446</t>
  </si>
  <si>
    <t>FACTS 447, 448, 449, 450, 452, 453, 454, 455</t>
  </si>
  <si>
    <t>DE LA CUENTA: 11120-001-00001-0052-0000 A LA CUENTA: 11120-001-00001-0052-0000</t>
  </si>
  <si>
    <t>1112-001-00001-0052</t>
  </si>
  <si>
    <t>CTA. 4973 FONDO IV 2020</t>
  </si>
  <si>
    <t>111200010000100520000</t>
  </si>
  <si>
    <t>P.PIR-000548-MAY</t>
  </si>
  <si>
    <t>CTA 4973. INTERESES GANADOS DEL MES: (RECAUDADO)</t>
  </si>
  <si>
    <t>CH 054</t>
  </si>
  <si>
    <t>APOYO RADIO AUXILIO 2° QUINC MAYO 2021</t>
  </si>
  <si>
    <t>REINTEGRO DE GASTOS</t>
  </si>
  <si>
    <t>CH 1146</t>
  </si>
  <si>
    <t>ALFONSO RAMIREZ PEREZ</t>
  </si>
  <si>
    <t>FAC 7C19. ALIM POR TIEMPO EXTRA PREDIAL</t>
  </si>
  <si>
    <t>JOSE CUITLAHUAC BERBER RAMIREZ</t>
  </si>
  <si>
    <t>CH 1147</t>
  </si>
  <si>
    <t>CH 1149</t>
  </si>
  <si>
    <t>EDUARDO AGUILAR HERRERA</t>
  </si>
  <si>
    <t>EV 5754 Y5755 DE 2020 Y SPEI DEV DE 2019</t>
  </si>
  <si>
    <t>REINTEGRO DE GASTOS DE EV 396</t>
  </si>
  <si>
    <t>REINTEGRO DE GASTOS DE EV 398</t>
  </si>
  <si>
    <t>CH 1150</t>
  </si>
  <si>
    <t>NOE SOLORIO RIZO</t>
  </si>
  <si>
    <t>REINTEGRO DE VARIOS APOYOS EN EFECTIVO</t>
  </si>
  <si>
    <t>CH 1151</t>
  </si>
  <si>
    <t>CH 1169</t>
  </si>
  <si>
    <t>SEGUNDA QUINCENA MAYO 2021</t>
  </si>
  <si>
    <t>PAGO EV 789</t>
  </si>
  <si>
    <t>LAURA ANGELICA HERNANDEZ SANCHEZ</t>
  </si>
  <si>
    <t>CH 1177</t>
  </si>
  <si>
    <t>TF 349810</t>
  </si>
  <si>
    <t>TF 395100</t>
  </si>
  <si>
    <t>TF396250</t>
  </si>
  <si>
    <t>TF 352010</t>
  </si>
  <si>
    <t>TF 350870</t>
  </si>
  <si>
    <t>PRESIDENCIA Y REGIDORES</t>
  </si>
  <si>
    <t>NOMINA SEGUNDA QUINC MAY 2021</t>
  </si>
  <si>
    <t>SINDICATURA</t>
  </si>
  <si>
    <t>SECRETARIA</t>
  </si>
  <si>
    <t>CONTROL Y PLANEACION</t>
  </si>
  <si>
    <t>TESORERIA</t>
  </si>
  <si>
    <t>TF 355170</t>
  </si>
  <si>
    <t>DIF</t>
  </si>
  <si>
    <t>CONTRALORIA</t>
  </si>
  <si>
    <t>TF 353900</t>
  </si>
  <si>
    <t>TF 352890</t>
  </si>
  <si>
    <t>TF 383680</t>
  </si>
  <si>
    <t>TF 391070</t>
  </si>
  <si>
    <t>TF 356110</t>
  </si>
  <si>
    <t>TF 393940</t>
  </si>
  <si>
    <t>OFICIALIA MAYOR</t>
  </si>
  <si>
    <t>OBRAS PUBLICAS</t>
  </si>
  <si>
    <t>DESARROLLO AGROPECUARIO</t>
  </si>
  <si>
    <t>P.PGD-000674-MAY</t>
  </si>
  <si>
    <t>TF 541440 CTA 0047. TIEMPO EXTRA SEGUNDA QUINC ABRIL 2021</t>
  </si>
  <si>
    <t>0000541440</t>
  </si>
  <si>
    <t>P.PGD-000675-MAY</t>
  </si>
  <si>
    <t>TF 674930 CTA 0047. TIEMPO EXTRA SEGUNDA QUINCENA ABR 2021</t>
  </si>
  <si>
    <t>0000674930</t>
  </si>
  <si>
    <t>P.PEP-000683-MAY</t>
  </si>
  <si>
    <t>CH 1142 CTA 0047. NOE SOLORIO RIZO. CONVENIO DE LIQUIDACION LABORAL: (PAGADO)</t>
  </si>
  <si>
    <t>0000001142</t>
  </si>
  <si>
    <t>P.PEP-000684-MAY</t>
  </si>
  <si>
    <t>CH 1143 CTA 0047. TANIA PAOLA MENDEZ ROMERO. CONVENIO DE LIQUIDACION LABORAL: (PAGADO)</t>
  </si>
  <si>
    <t>0000001143</t>
  </si>
  <si>
    <t>P.PEP-000685-MAY</t>
  </si>
  <si>
    <t>CH 1144 CTA 0047. CARLOS OCHOA DIAZ. CONVENIO DE LIQUIDACION LABORAL: (PAGADO)</t>
  </si>
  <si>
    <t>0000001144</t>
  </si>
  <si>
    <t>P.PEP-000686-MAY</t>
  </si>
  <si>
    <t>CH 1145 CTA 0047. RICARDO TORRES CABELLO. CONVENIO DE LIQUIDACION LABORAL: (PAGADO)</t>
  </si>
  <si>
    <t>0000001145</t>
  </si>
  <si>
    <t>P.PGD-000715-MAY</t>
  </si>
  <si>
    <t>TF 9023 CTA 0047. BLANCA LETICIA ARTEAGA MELENDEZ. REINTEGRO GTS EV 1890</t>
  </si>
  <si>
    <t>0038849023</t>
  </si>
  <si>
    <t>P.PGD-000714-MAY</t>
  </si>
  <si>
    <t>TF 9011 CTA 0047. JAVIER SANCHEZ ALBA. REINTEGRO DE GTS DE EV 1968</t>
  </si>
  <si>
    <t>0038849011</t>
  </si>
  <si>
    <t>P.PEP-000713-MAY</t>
  </si>
  <si>
    <t>TF 4971 CTA 0047. COMBUSTIBLE CAMIONES RECOLECTORES MAYO 2021: (PAGADO)</t>
  </si>
  <si>
    <t>2313884971</t>
  </si>
  <si>
    <t>P.PIR-000538-MAY</t>
  </si>
  <si>
    <t>CTA 0047. INTERESES GANADOS DEL MES DE MAYO 2021: (RECAUDADO)</t>
  </si>
  <si>
    <t>P.PEP-000884-MAY</t>
  </si>
  <si>
    <t>CTA 0047. COMISIONCHEQUES LIBRADOS PAGADOS: (PAGADO)</t>
  </si>
  <si>
    <t>P.PGD-000864-MAY</t>
  </si>
  <si>
    <t>AJUSTE POR ERROR BANCARIO EN PAGO DE CH 1131 CTA 0047. REG EN EV 1942</t>
  </si>
  <si>
    <t>P.PEP-000714-MAY</t>
  </si>
  <si>
    <t>TF 6923 CTA 0047. COMBUSTIBLE RADIO AUXILIO MAYO 2021: (PAGADO)</t>
  </si>
  <si>
    <t>2005726923</t>
  </si>
  <si>
    <t>P.PEP-000715-MAY</t>
  </si>
  <si>
    <t>TF 6934 CTA 0047. COMBUSTIBLE PARA TRASPARENCIA MAYO 2021: (PAGADO)</t>
  </si>
  <si>
    <t>7485726934</t>
  </si>
  <si>
    <t>P.PEP-000716-MAY</t>
  </si>
  <si>
    <t>TF 6945 CTA 0047. PAGO COMBUSTIBLE PIPA MAYO 2021: (PAGADO)</t>
  </si>
  <si>
    <t>1635726945</t>
  </si>
  <si>
    <t>P.PGD-000716-MAY</t>
  </si>
  <si>
    <t>TF 6970 CTA 0047. COMBUSTIBLE PARA OFICINAS MAYO 2021</t>
  </si>
  <si>
    <t>9675726970</t>
  </si>
  <si>
    <t>P.PGD-000717-MAY</t>
  </si>
  <si>
    <t>TF 6959 CTA 0047. COMBUSTIBLE OFICINAS DEL MUNICIPIO MAYO 2021</t>
  </si>
  <si>
    <t>6965726959</t>
  </si>
  <si>
    <t>P.PEP-000717-MAY</t>
  </si>
  <si>
    <t>TF 1011 CTA 0047. COMBUSTIBLE SINDICO MAYO 2021: (PAGADO)</t>
  </si>
  <si>
    <t>0019511011</t>
  </si>
  <si>
    <t>P.PEP-000718-MAY</t>
  </si>
  <si>
    <t>TF 1022 CTA 0047. COMBUSTIBLE PARA OBRAS PUBLICAS MAYO 2021: (PAGADO)</t>
  </si>
  <si>
    <t>0019511022</t>
  </si>
  <si>
    <t>P.PEP-000719-MAY</t>
  </si>
  <si>
    <t>TF 1034 CTA 0047. COMBUSTIBLE PARA CONTROL Y PLANEACION MAYO 2021: (PAGADO)</t>
  </si>
  <si>
    <t>0019511034</t>
  </si>
  <si>
    <t>P.PGD-000707-MAY</t>
  </si>
  <si>
    <t>CH. 1148 CTA 0047 CANCELADO</t>
  </si>
  <si>
    <t>0000001148</t>
  </si>
  <si>
    <t>P.PGD-000708-MAY</t>
  </si>
  <si>
    <t>PAGADO DE EDUARDO AGUILAR HERRERA</t>
  </si>
  <si>
    <t>P.PGD-000703-MAY</t>
  </si>
  <si>
    <t>CH 1147 CTA 0047 EVENTO 396 JOSE CUITLAHUAC BERBER RAMIREZ</t>
  </si>
  <si>
    <t>0000001147</t>
  </si>
  <si>
    <t>P.PGD-000698-MAY</t>
  </si>
  <si>
    <t>CH 1150 CTA 0047 PAGO DE EVENTO 398 NOE SOLORIO RIZO</t>
  </si>
  <si>
    <t>0000001150</t>
  </si>
  <si>
    <t>P.PEP-000705-MAY</t>
  </si>
  <si>
    <t>TESORERIA FACT. 7C19  ALIEMNTOS POR TIEMPO EXTRAORDINARIO PREDIAL DEL DIA 11 AL 15 DE ENERO 21: (PAGA</t>
  </si>
  <si>
    <t>0000001146</t>
  </si>
  <si>
    <t>P.PEP-000696-MAY</t>
  </si>
  <si>
    <t>PRESIDENCIA APOYOS VARIOS EN EFECTIVO: (PAGADO)</t>
  </si>
  <si>
    <t>0000001151</t>
  </si>
  <si>
    <t>P.PEP-000720-MAY</t>
  </si>
  <si>
    <t>TF 6811 CTA 0047. COMBUSTIBLE JUVENTUD Y DEPORTES MAYO 2021: (PAGADO)</t>
  </si>
  <si>
    <t>2852576811</t>
  </si>
  <si>
    <t>P.PEP-000721-MAY</t>
  </si>
  <si>
    <t>TF 1045 CTA 0047. COMBUSTIBLE PARA REGIDORES MAYO 2021: (PAGADO)</t>
  </si>
  <si>
    <t>0019511045</t>
  </si>
  <si>
    <t>P.PGD-000719-MAY</t>
  </si>
  <si>
    <t>TF 1058 CTA 0047. COMBUSTIBLE PARA OFICINAS MAYO 2021</t>
  </si>
  <si>
    <t>0019511058</t>
  </si>
  <si>
    <t>P.PGD-000720-MAY</t>
  </si>
  <si>
    <t>TF 9011 CTA 0047. DANIEL ZARATE ESTRADA. GASTOS A COMPROBAR</t>
  </si>
  <si>
    <t>0057269011</t>
  </si>
  <si>
    <t>P.PGD-000721-MAY</t>
  </si>
  <si>
    <t>TF 8032 CTA 0047. MIZRAIM GARCIA RODRIGUEZ. GTS A COMPR. RASTRO Y LIMPIEZA</t>
  </si>
  <si>
    <t>0025768032</t>
  </si>
  <si>
    <t>P.PEP-000722-MAY</t>
  </si>
  <si>
    <t>DIF. FACT 38CE. RENTA DE TOLDO Y SILLAS PARA VACUNACION DE ADULTOS MAYORES: (PAGADO)</t>
  </si>
  <si>
    <t>5597641917</t>
  </si>
  <si>
    <t>P.PGD-000723-MAY</t>
  </si>
  <si>
    <t>TF 9033 CTA 0047. PAGO ARRENDAMIENTO BLOQUERA DE JUL A DIC 2020</t>
  </si>
  <si>
    <t>0076419033</t>
  </si>
  <si>
    <t>P.PGD-000724-MAY</t>
  </si>
  <si>
    <t>TF 5014 CTA 0047. FERNANDO PIMENTEL AGUILAR. GASTOS A COMPROBAR</t>
  </si>
  <si>
    <t>0079095014</t>
  </si>
  <si>
    <t>P.PGD-000728-MAY</t>
  </si>
  <si>
    <t>TF 9552 CTA 0047. SERVICIO LA LOMA SA DE CV. GTS A COMPROBAR</t>
  </si>
  <si>
    <t>6877909552</t>
  </si>
  <si>
    <t>P.PGD-000730-MAY</t>
  </si>
  <si>
    <t>TF 79095080 TRASPASO CUENTAS PROPIAS. ORIGEN 4878. DESTINO 0047</t>
  </si>
  <si>
    <t>0079095080</t>
  </si>
  <si>
    <t>P.PGD-000731-MAY</t>
  </si>
  <si>
    <t>TF 5011 CTA 0047. BLANCA LETICIA ARTEAGA M. GTS A COMPR EVENTO 10 DE MAYO</t>
  </si>
  <si>
    <t>0086185011</t>
  </si>
  <si>
    <t>P.PGD-000732-MAY</t>
  </si>
  <si>
    <t>TF 5025 CTA 0047. CARLOS PORFIRIO HERRERA AGUILAR. GTS A COMPR</t>
  </si>
  <si>
    <t>0086185025</t>
  </si>
  <si>
    <t>P.PGD-000733-MAY</t>
  </si>
  <si>
    <t>TF 5038 CTA 0047. ADRIANA SULEIDI NUÑEZ FLORES. GTS A COMPR MEGACABLE</t>
  </si>
  <si>
    <t>0086185038</t>
  </si>
  <si>
    <t>P.PGD-000690-MAY</t>
  </si>
  <si>
    <t>REINTEGRO DE GASTOS NO EFECTUADOS DE EV 1913 DE BALNCA LETICIA ARTEAGA M.</t>
  </si>
  <si>
    <t>P.PGD-000796-MAY</t>
  </si>
  <si>
    <t>REINTEGRO DE GASTOS  NO EFECTUADOS DE BLANCA LETICIA ARTEAGA MELENDEZ</t>
  </si>
  <si>
    <t>P.PEP-000885-MAY</t>
  </si>
  <si>
    <t>CTA 0047. COMISION POR SERVICIOS DE BANCA POR INTERNET: (PAGADO)</t>
  </si>
  <si>
    <t>P.PEP-000704-MAY</t>
  </si>
  <si>
    <t>REGLAMENTOS FACT. B572 ARRENDAMIENTO ABRIL 2021: (PAGADO)</t>
  </si>
  <si>
    <t>9983019851</t>
  </si>
  <si>
    <t>P.PGD-000734-MAY</t>
  </si>
  <si>
    <t>TF 10025 CTA 0047. CARLOS PORFIRIO HERRERA AGUILAR. GTS A COMPR. VIATICOS MORELIA</t>
  </si>
  <si>
    <t>0075910025</t>
  </si>
  <si>
    <t>P.PEP-000759-MAY</t>
  </si>
  <si>
    <t>OM. FAC FN 8142. MATERIAL PARA PANTEON MUNICIPAL: (PAGADO)</t>
  </si>
  <si>
    <t>0075910011</t>
  </si>
  <si>
    <t>P.PEP-000731-MAY</t>
  </si>
  <si>
    <t>OM. FAC 3755. MANGUERA MULTIPROPOSITO DE AIRE, AGUA Y GAS, Y DESTORCEDOR: (PAGADO)</t>
  </si>
  <si>
    <t>0096702038</t>
  </si>
  <si>
    <t>P.PGD-000738-MAY</t>
  </si>
  <si>
    <t>TF 6028 CTA 0047. CARLOS PORFIRIO HERRERA AGUILAR. GASTOS A COMPROBAR</t>
  </si>
  <si>
    <t>0010536028</t>
  </si>
  <si>
    <t>P.PEP-000732-MAY</t>
  </si>
  <si>
    <t>OM. FAC 102523. CONSUMO DE GAS DEL RASTRO MUNICIPAL DEL MES DE ABR 2021: (PAGADO)</t>
  </si>
  <si>
    <t>7721053665</t>
  </si>
  <si>
    <t>P.PEP-000733-MAY</t>
  </si>
  <si>
    <t>OM. FAC 102544. CONSUMO DE GAS PARA VEHICULOS DEL 1 AL 15 DE ABRIL 2021: (PAGADO)</t>
  </si>
  <si>
    <t>2371053645</t>
  </si>
  <si>
    <t>P.PGD-000862-MAY</t>
  </si>
  <si>
    <t>TF 6011 CTA 0047. ABONO A CTA FAC 111412136. SEGUNDO PAGO TRIM POLIZA DE SEGURO VEHICULAR</t>
  </si>
  <si>
    <t>0010536011</t>
  </si>
  <si>
    <t>P.PGD-000739-MAY</t>
  </si>
  <si>
    <t>TF 7011 CTA 0047. AHARON CABRERA AREVALO. GASTOS A COMPROBAR</t>
  </si>
  <si>
    <t>0090207011</t>
  </si>
  <si>
    <t>P.PGD-000742-MAY</t>
  </si>
  <si>
    <t>TF 7026 CTA 0047. AHARON CABRERA AREVALO. GASTOS A COMPROBAR</t>
  </si>
  <si>
    <t>0090207026</t>
  </si>
  <si>
    <t>P.PEP-000735-MAY</t>
  </si>
  <si>
    <t>TF 8011 CTA 0047. BLANCA LETICIA ARTEAGA MELENDES. MANIOBRAS POR DESPENSAS MAY 2021: (PAGADO)</t>
  </si>
  <si>
    <t>0037278011</t>
  </si>
  <si>
    <t>P.PEP-000736-MAY</t>
  </si>
  <si>
    <t>PRESIDENCIA. DESPENSAS PROG LACTANT, INFANT, EMBARAZ, ADULTOS MAY, Y DISCAPACIDAD 1° DOT: (PAGADO)</t>
  </si>
  <si>
    <t>2902543042</t>
  </si>
  <si>
    <t>P.PEP-000737-MAY</t>
  </si>
  <si>
    <t>PRESIDENCIA. DESPENSAS PROG LACTANT, INFANT, EMBARAZ, ADULTOS MAY, Y DISCAPACIDAD 2° DOT: (PAGADO)</t>
  </si>
  <si>
    <t>5552543062</t>
  </si>
  <si>
    <t>P.PGD-000743-MAY</t>
  </si>
  <si>
    <t>TF 9065 CTA 0047. FERNANDO PIMENTEL AGUILAR. GTS A COMPR PINTURA MOB CABILDO</t>
  </si>
  <si>
    <t>0063339065</t>
  </si>
  <si>
    <t>P.PEP-000740-MAY</t>
  </si>
  <si>
    <t>SECRETARIA. FACT 139. DIFUSION DE ACTIVIDADES DE FEBRERO 2021: (PAGADO)</t>
  </si>
  <si>
    <t>8096333977</t>
  </si>
  <si>
    <t>P.PEP-000738-MAY</t>
  </si>
  <si>
    <t>SECRETARIA. FACT 788 DIFUSION MARZO 2021 FRANCISCO JAVIER CAMARENA LUVIANO: (PAGADO)</t>
  </si>
  <si>
    <t>9773727828</t>
  </si>
  <si>
    <t>P.PEP-000739-MAY</t>
  </si>
  <si>
    <t>SECRETARIA. FACT 797 DIFUSION ABRIL 2021 FRANCISCO JAVIER CAMARENA LUVIANO: (PAGADO)</t>
  </si>
  <si>
    <t>1493727840</t>
  </si>
  <si>
    <t>P.PGD-000745-MAY</t>
  </si>
  <si>
    <t>TF 499100 CTA 0047. JISSEL ANAHY AGUILAR RAMIREZ. PRIMER QUINC MAYO 2021</t>
  </si>
  <si>
    <t>0000449100</t>
  </si>
  <si>
    <t>P.PGD-000746-MAY</t>
  </si>
  <si>
    <t>TF 4011 CTA 0047. MARISOL RAMIREZ HEREDIA.  ANT NOMINA PRIMER QUINC MAY 2021</t>
  </si>
  <si>
    <t>0045984011</t>
  </si>
  <si>
    <t>P.PGD-000747-MAY</t>
  </si>
  <si>
    <t>TF 500990 CTA 0047. JISSEL ANAHY AGUILAR RAMIREZ. NOMINA SEG QUINC MAY 2021</t>
  </si>
  <si>
    <t>0000500990</t>
  </si>
  <si>
    <t>P.PGD-000751-MAY</t>
  </si>
  <si>
    <t>TF 60011 CTA 0047. JAVIER SANCHEZ ALBA. A COMPROBAR VIATICOS MORELIA</t>
  </si>
  <si>
    <t>0045460011</t>
  </si>
  <si>
    <t>P.PGD-000752-MAY</t>
  </si>
  <si>
    <t>TF 60023 CTA 0047. JAVIER SANCHEZ ALBA. GTS A COMPROBAR</t>
  </si>
  <si>
    <t>0045460023</t>
  </si>
  <si>
    <t>P.PGD-000753-MAY</t>
  </si>
  <si>
    <t>TF 60034 CTA 0047. MIZRAIM GARCIA RODRIGUEZ. GASTOS A COMPROBAR</t>
  </si>
  <si>
    <t>0045460034</t>
  </si>
  <si>
    <t>P.PGD-000754-MAY</t>
  </si>
  <si>
    <t>TF 60047 CTA 0047. MARIA DIANA CASTRO CARRILLO. A COMPROBAR VIATICOS MORELIA</t>
  </si>
  <si>
    <t>0045460047</t>
  </si>
  <si>
    <t>P.PGD-000755-MAY</t>
  </si>
  <si>
    <t>TF 60058 CTA 0047. AHARON CABRERA AREVALO. GTS A COMPR APOYOS</t>
  </si>
  <si>
    <t>0045460058</t>
  </si>
  <si>
    <t>P.PGD-000790-MAY</t>
  </si>
  <si>
    <t>CH 1162 CTA 0047. CANCELADO</t>
  </si>
  <si>
    <t>0000001162</t>
  </si>
  <si>
    <t>P.PGD-000756-MAY</t>
  </si>
  <si>
    <t>CH 1165 CTA 0047. SALVADOR REYES AGUILAR. GASTOS A COMPROBAR</t>
  </si>
  <si>
    <t>0000001165</t>
  </si>
  <si>
    <t>P.PEP-000758-MAY</t>
  </si>
  <si>
    <t>PRESIDENCIA. CH 1164 CTA 0047. APOYO PARA CUBRIR MTTO DE VEHICULO UTILIZADO EN COMISION OFICIAL: (PAG</t>
  </si>
  <si>
    <t>0000001164</t>
  </si>
  <si>
    <t>P.PGD-000741-MAY</t>
  </si>
  <si>
    <t>CH 1163 CTA 0047 CANCELADO</t>
  </si>
  <si>
    <t>P.PGD-000740-MAY</t>
  </si>
  <si>
    <t>CH 1161 CTA 0047 CANCELADO</t>
  </si>
  <si>
    <t>P.PEP-000753-MAY</t>
  </si>
  <si>
    <t>SECRETARIA FACT. 160 Y 161 RENTA BIBLIOTECA ABRIL Y MAYO 2021: (PAGADO)</t>
  </si>
  <si>
    <t>0903027232</t>
  </si>
  <si>
    <t>P.PEP-000779-MAY</t>
  </si>
  <si>
    <t>CH 1160 CTA 0047. GASTOS ADMINISTRATIVOS POR RECAUDACION DE DAP DE ABRIL: (PAGADO)</t>
  </si>
  <si>
    <t>0000001160</t>
  </si>
  <si>
    <t>P.PGD-000782-MAY</t>
  </si>
  <si>
    <t>CH 1152 CTA 0047. MIGUEL ANGEL ALANIS PEREZ. PRIMER QUNIC MAYO 2021</t>
  </si>
  <si>
    <t>0000001152</t>
  </si>
  <si>
    <t>P.PGD-000783-MAY</t>
  </si>
  <si>
    <t>CH 1153 CTA 0047. CHRISTIAN MIGUEL RAMIREZ HEREDIA. PRIMER QUINC MAY 2021</t>
  </si>
  <si>
    <t>0000001153</t>
  </si>
  <si>
    <t>P.PGD-000784-MAY</t>
  </si>
  <si>
    <t>CH 1154 CTA 0047. DOLORES GABRIELA REYES RIVERA. PRIMER QUINC MAY 2021</t>
  </si>
  <si>
    <t>0000001154</t>
  </si>
  <si>
    <t>P.PGD-000785-MAY</t>
  </si>
  <si>
    <t>CH 1155 CTA 0047. FRANCISCO JAVIER ZARAGOZA ESTRELLA. PRIMER QUINC MAY 2021</t>
  </si>
  <si>
    <t>0000001155</t>
  </si>
  <si>
    <t>P.PGD-000786-MAY</t>
  </si>
  <si>
    <t>CH 1156 CTA 0047. CARLOS GUSTAVO RAMIREZ AGUILERA. PRIMER QUINC MAY 2021</t>
  </si>
  <si>
    <t>0000001156</t>
  </si>
  <si>
    <t>P.PGD-000787-MAY</t>
  </si>
  <si>
    <t>CH 1157 CTA 0047. ANA BERTHA OROZCO AYALA. PRIMER QUINC MAY 2021</t>
  </si>
  <si>
    <t>0000001157</t>
  </si>
  <si>
    <t>P.PGD-000788-MAY</t>
  </si>
  <si>
    <t>CH 1158 CTA 0047. EDWIN RENE ALANIS ESTRELLA. PRIMER QUINC MAY 2021</t>
  </si>
  <si>
    <t>0000001158</t>
  </si>
  <si>
    <t>P.PGD-000789-MAY</t>
  </si>
  <si>
    <t>CH 1159 CTA 0047. PEDRO MADRIGAL GARCIA. PRIMER QUINC MAY 2021</t>
  </si>
  <si>
    <t>0000001159</t>
  </si>
  <si>
    <t>P.PEP-000766-MAY</t>
  </si>
  <si>
    <t>TESORERIA FACT. 2023 RENTA DE SISTEMA DE CONTABILIDAD ENERO A MARZO 2021: (PAGADO)</t>
  </si>
  <si>
    <t>1675716750</t>
  </si>
  <si>
    <t>P.PEP-000765-MAY</t>
  </si>
  <si>
    <t>REGIDORES. FAC F1E1. PINTURA Y ARTICULOS PARA PINTAR SALA DE CABILDO: (PAGADO)</t>
  </si>
  <si>
    <t>4376791944</t>
  </si>
  <si>
    <t>P.PGD-000765-MAY</t>
  </si>
  <si>
    <t>TF 4022 CTA 0047. GUSTAVO REYES HERNANDEZ. REINTEGRO GTS EV 1967</t>
  </si>
  <si>
    <t>0061974022</t>
  </si>
  <si>
    <t>P.PGD-000768-MAY</t>
  </si>
  <si>
    <t>TF 4058 CGTA 0047. LUIS ALFONSO VILLALPANDO CAMACHO. REINTEGRO GTS E V 79</t>
  </si>
  <si>
    <t>0061974058</t>
  </si>
  <si>
    <t>P.PGD-000769-MAY</t>
  </si>
  <si>
    <t>TF 4070 CTA 0047. JOSE CUITLAHUAC BERBER RAMIREZ. REINTEGRO DE GTS EV 1974</t>
  </si>
  <si>
    <t>0061974070</t>
  </si>
  <si>
    <t>P.PGD-000770-MAY</t>
  </si>
  <si>
    <t>TF 57167003 TRASPASO CUENTAS PROPIAS. ORIGEN 4878. DESTINO 0047.</t>
  </si>
  <si>
    <t>0057167003</t>
  </si>
  <si>
    <t>P.PGD-000771-MAY</t>
  </si>
  <si>
    <t>TF 7014 CTA 0047. CARLOS PORFIRIO HERRERA AGUILAR. GTS A COMPR VIATICOS</t>
  </si>
  <si>
    <t>0057167014</t>
  </si>
  <si>
    <t>P.PEP-000762-MAY</t>
  </si>
  <si>
    <t>CONTRALORIA. FAC 714. RENTA DE SERVIDOR PARA DECLARACION PATRIMONIAL 2021: (PAGADO)</t>
  </si>
  <si>
    <t>5444657917</t>
  </si>
  <si>
    <t>P.PGD-000773-MAY</t>
  </si>
  <si>
    <t>TF 9013 CTA 0047. JOSE FRANCISCO RAMIREZ AGUILERA. REINTEGRO DE GTS DE EV 1434.</t>
  </si>
  <si>
    <t>0067919013</t>
  </si>
  <si>
    <t>P.PGD-000774-MAY</t>
  </si>
  <si>
    <t>TF 67356003 TRASPASO CUENTAS PROPIAS. ORIGEN 4878. DESTINO 0047.</t>
  </si>
  <si>
    <t>0067356003</t>
  </si>
  <si>
    <t>P.PEP-000794-MAY</t>
  </si>
  <si>
    <t>PRESIDENCIA Y REGIDORES. NOMINA PRIMER QUINCENA MAYO 2021: (PAGADO)</t>
  </si>
  <si>
    <t>0000618960</t>
  </si>
  <si>
    <t>P.PEP-000795-MAY</t>
  </si>
  <si>
    <t>SINDICATURA. NOMINA PRIMER QUINCENA MAYO 2021: (PAGADO)</t>
  </si>
  <si>
    <t>0000688080</t>
  </si>
  <si>
    <t>P.PEP-000796-MAY</t>
  </si>
  <si>
    <t>SECRETARIA. NOMINA PRIMER QUINCENA MAYO 2021: (PAGADO)</t>
  </si>
  <si>
    <t>0000689000</t>
  </si>
  <si>
    <t>P.PEP-000797-MAY</t>
  </si>
  <si>
    <t>CONTROL Y PLANEACION. NOMINA PRIMER QUINCENA MAYO 2021: (PAGADO)</t>
  </si>
  <si>
    <t>0000626500</t>
  </si>
  <si>
    <t>P.PEP-000798-MAY</t>
  </si>
  <si>
    <t>TESORERIA. NOMINA PRIMER QUINCENA MAYO 2021: (PAGADO)</t>
  </si>
  <si>
    <t>0000620890</t>
  </si>
  <si>
    <t>P.PEP-000799-MAY</t>
  </si>
  <si>
    <t>CONTRALORIA. NOMINA PRIMER QUINCENA MAYO 2021: (PAGADO)</t>
  </si>
  <si>
    <t>0000628780</t>
  </si>
  <si>
    <t>P.PEP-000800-MAY</t>
  </si>
  <si>
    <t>OBRAS PUBLICAS. NOMINA PRIMER QUINCENA MAYO 2021: (PAGADO)</t>
  </si>
  <si>
    <t>0000630730</t>
  </si>
  <si>
    <t>P.PEP-000801-MAY</t>
  </si>
  <si>
    <t>OFICIALIA MAYOR. NOMINA PRIMER QUINCENA MAYO 2021: (PAGADO)</t>
  </si>
  <si>
    <t>NOMINA</t>
  </si>
  <si>
    <t>P.PEP-000802-MAY</t>
  </si>
  <si>
    <t>DIF. NOMINA PRIMER QUINCENA MAYO 2021: (PAGADO)</t>
  </si>
  <si>
    <t>0000629760</t>
  </si>
  <si>
    <t>P.PEP-000803-MAY</t>
  </si>
  <si>
    <t>DESARROLLO AGROPECUARIO. NOMINA PRIMER QUINCENA MAYO 2021: (PAGADO)</t>
  </si>
  <si>
    <t>0000686740</t>
  </si>
  <si>
    <t>P.PGD-000800-MAY</t>
  </si>
  <si>
    <t>TF 690940 CTA 0047. TIEMPO EXTRA PRIMER QUINCENA MAYO 2021</t>
  </si>
  <si>
    <t>0000690940</t>
  </si>
  <si>
    <t>P.PGD-000801-MAY</t>
  </si>
  <si>
    <t>TF 690100 CTA 0047. TIEMPO EXTRA PRIMER QUINCENA MAYO 2021</t>
  </si>
  <si>
    <t>0000690100</t>
  </si>
  <si>
    <t>P.PGD-000778-MAY</t>
  </si>
  <si>
    <t>TF 20023 CTA 0047. COMPLEMENTO FACT 12728. RENTA DE FOTOCOPIADORA ENE 2021</t>
  </si>
  <si>
    <t>0000220023</t>
  </si>
  <si>
    <t>P.PGD-000775-MAY</t>
  </si>
  <si>
    <t>TF 9015 CTA 0047. AHARON CABRERA AREVALO. GTS A OMPROBAR</t>
  </si>
  <si>
    <t>0047369015</t>
  </si>
  <si>
    <t>P.PGD-000757-MAY</t>
  </si>
  <si>
    <t>REINTEGRO DE GASTOS NO EFECTUADOS DE DANIEL ZARATE ESTRADA</t>
  </si>
  <si>
    <t>P.PEP-000774-MAY</t>
  </si>
  <si>
    <t>OP. DIF.  FACT. 12874 ARCHIVO Y TESORERIA ARRENDAMIENTO DE FOTOCOPIADORAS CORRESP A FEBRERO 21: (PAGA</t>
  </si>
  <si>
    <t>0000220056</t>
  </si>
  <si>
    <t>P.PEP-000773-MAY</t>
  </si>
  <si>
    <t>OP. DIF. ARCHIVO Y TESORERIA FACT 12999 ARRENDAMIENTO DE FOTOCOPIADORAS CORRESP A MARZO 21: (PAGADO)</t>
  </si>
  <si>
    <t>0000220043</t>
  </si>
  <si>
    <t>P.PEP-000769-MAY</t>
  </si>
  <si>
    <t>DIF. FAC 15749. SERVICIO DE SUSPENCION: (PAGADO)</t>
  </si>
  <si>
    <t>0047637011</t>
  </si>
  <si>
    <t>P.PEP-000770-MAY</t>
  </si>
  <si>
    <t>DIF. FAC 15750. 4 LLANTAS TORNEL CORONA P. PARA CAMIONETA RANGER: (PAGADO)</t>
  </si>
  <si>
    <t>0047637023</t>
  </si>
  <si>
    <t>P.PEP-000771-MAY</t>
  </si>
  <si>
    <t>PRESIDENCIA. FACT 15748. 2 LLANTAS MICHELIN PRIMACY: (PAGADO)</t>
  </si>
  <si>
    <t>0047637039</t>
  </si>
  <si>
    <t>P.PEP-000783-MAY</t>
  </si>
  <si>
    <t>TESORERIA. TF 3637. ADEFA FACT 561 EV 5233 DE 2020: (PAGADO)</t>
  </si>
  <si>
    <t>1306103637</t>
  </si>
  <si>
    <t>P.PEP-000784-MAY</t>
  </si>
  <si>
    <t>TESORERIA. TF 3656 CTA 0047. ADEFA FACT 562 EV. 5231 DE 2020: (PAGADO)</t>
  </si>
  <si>
    <t>8686103656</t>
  </si>
  <si>
    <t>P.PGD-000804-MAY</t>
  </si>
  <si>
    <t>TF 8522 CTA 0047. MIGUEL ANGEL ALANIS PEREZ.A COMPR PAGO CFE OFICINAS MPALES.</t>
  </si>
  <si>
    <t>5460948522</t>
  </si>
  <si>
    <t>P.PGD-000794-MAY</t>
  </si>
  <si>
    <t>TF 6011 CTA 0047. JAVIER SANCHEZ ALBA. GTS A COMPROB. VIATICOS MORELIA</t>
  </si>
  <si>
    <t>0008426011</t>
  </si>
  <si>
    <t>P.PGD-000798-MAY</t>
  </si>
  <si>
    <t>TF 6011 CTA 0047. AHARON CABRERA AREVALO. GTS A COMPROBAR</t>
  </si>
  <si>
    <t>0023626011</t>
  </si>
  <si>
    <t>P.PGD-000799-MAY</t>
  </si>
  <si>
    <t>TF 5011 CTA 0047. FERNANDO PIMENTEL AGUILAR. GTS A COMPR. VIATICOS MORELIA</t>
  </si>
  <si>
    <t>0062125011</t>
  </si>
  <si>
    <t>P.PEP-000793-MAY</t>
  </si>
  <si>
    <t>DA. TF 2528 CTA 0047. APORTACION ENERGIA ELECTRICA CARCAMO MAY 2021: (PAGADO)</t>
  </si>
  <si>
    <t>2496212528</t>
  </si>
  <si>
    <t>P.PEP-000805-MAY</t>
  </si>
  <si>
    <t>TF 2544 CTA 0047. FAC E5B9. CARGA COMBUSTIBLE MOTOCONFORMADORA: (PAGADO)</t>
  </si>
  <si>
    <t>6246212544</t>
  </si>
  <si>
    <t>P.PEP-000806-MAY</t>
  </si>
  <si>
    <t>CONTRALORIA. FAC 20814. CARGA DE COMBUSTIBLE PARA CONTRALOR: (PAGADO)</t>
  </si>
  <si>
    <t>4986212555</t>
  </si>
  <si>
    <t>P.PEP-000812-MAY</t>
  </si>
  <si>
    <t>CH 1167 CTA 0047. TELEFONOS DE MEXICO SAB DE CV. SERV TELEFONICO OFICINAS ABR-2021: (PAGADO)</t>
  </si>
  <si>
    <t>0000001167</t>
  </si>
  <si>
    <t>P.PGD-000797-MAY</t>
  </si>
  <si>
    <t>P.PEP-000781-MAY</t>
  </si>
  <si>
    <t>CH 1166 CTA 0047. CRISTIAN ENRIQUE ESTRADA PEREZ. CONVENIO DE LIQ LABORAL: (PAGADO)</t>
  </si>
  <si>
    <t>0000001166</t>
  </si>
  <si>
    <t>P.PEP-000808-MAY</t>
  </si>
  <si>
    <t>OP. 20802 CARGA COMBUSTIBLE PARA OBRAS PUBLICAS: (PAGADO)</t>
  </si>
  <si>
    <t>3865755846</t>
  </si>
  <si>
    <t>P.PGD-000802-MAY</t>
  </si>
  <si>
    <t>TF 8011 CTA 0047. JAVIER SANCHEZ ALBA. GTS A COMPR POR CAPACITACION SISER</t>
  </si>
  <si>
    <t>0057558011</t>
  </si>
  <si>
    <t>P.PEP-000807-MAY</t>
  </si>
  <si>
    <t>OM. FAC 8244. 6 MTS DE ARENA NEGRA PARA PANTEON MPAL.: (PAGADO)</t>
  </si>
  <si>
    <t>0057558026</t>
  </si>
  <si>
    <t>P.PGD-000806-MAY</t>
  </si>
  <si>
    <t>P.PGD-000807-MAY</t>
  </si>
  <si>
    <t>TF 3011 CTA 0047. DANIEL ZARATE ESTRADA. GTS A COMPROBAR</t>
  </si>
  <si>
    <t>0034813011</t>
  </si>
  <si>
    <t>P.PGD-000808-MAY</t>
  </si>
  <si>
    <t>TF 98743003. TRASPASO CUENTAS PROPIAS. ORIGEN 4878. DESTINO 0047</t>
  </si>
  <si>
    <t>0098743003</t>
  </si>
  <si>
    <t>P.PGD-000810-MAY</t>
  </si>
  <si>
    <t>TF 3014 CTA 0047. CARLOS PORFIRIO HERRERA AGUILAR. A COMPR VIATICOS MORELIA</t>
  </si>
  <si>
    <t>0098743014</t>
  </si>
  <si>
    <t>P.PGD-000811-MAY</t>
  </si>
  <si>
    <t>TF 3066 CTA 0047. JOSE FRANCISCO RAMIREZ AGUILERA. A COMPR VIATICOS MORELIA</t>
  </si>
  <si>
    <t>0098743066</t>
  </si>
  <si>
    <t>P.PGD-000812-MAY</t>
  </si>
  <si>
    <t>TF 6011 CTA 0047. MIZRAIM GARCIA RODRIGUEZ. A COMPR USB WIFI CONTRALORIA</t>
  </si>
  <si>
    <t>0000496011</t>
  </si>
  <si>
    <t>P.PGD-000814-MAY</t>
  </si>
  <si>
    <t>TF 6036 CTA 0047. DANIEL ZARATE ESTRADA. GTS A COMPROBAR</t>
  </si>
  <si>
    <t>0000496036</t>
  </si>
  <si>
    <t>FACTURA</t>
  </si>
  <si>
    <t>P.PEP-000832-MAY</t>
  </si>
  <si>
    <t>OP. FAC DB48. CONSUMO COMBUSTIBLE VIATICOS A MORELIA: (PAGADO)</t>
  </si>
  <si>
    <t>6389874345</t>
  </si>
  <si>
    <t>P.PGD-000824-MAY</t>
  </si>
  <si>
    <t>TF 1023 CTA 0047. BLANCA LETICIA ARTEAGA MELENDES. REINTEGRO POR DESC ERRONEO DE NOMINA</t>
  </si>
  <si>
    <t>0081131023</t>
  </si>
  <si>
    <t>P.PGD-000825-MAY</t>
  </si>
  <si>
    <t>TF 1011 CTA 0047. ADRIANA SULEIDI NUÑEZ F. REINTEGRO GTS DE EV 2212</t>
  </si>
  <si>
    <t>0081131011</t>
  </si>
  <si>
    <t>P.PGD-000818-MAY</t>
  </si>
  <si>
    <t>TF 3013 CTA 0047. CARLOS PORFIRIO HERRERA AGUILAR. GTS A COMPR VIATICOS ZAMORA</t>
  </si>
  <si>
    <t>0091933013</t>
  </si>
  <si>
    <t>P.PGD-000831-MAY</t>
  </si>
  <si>
    <t>P.PEP-000824-MAY</t>
  </si>
  <si>
    <t>SECRETARIA. FACT 0694. DIFUSION DE PROG DE GOBIERNO DEL MES DE ABRIL 2021: (PAGADO)</t>
  </si>
  <si>
    <t>0054170035</t>
  </si>
  <si>
    <t>P.PEP-000829-MAY</t>
  </si>
  <si>
    <t>REGLAMENTOS FACT. A381  ARRENDAMIENTO MAYO 2021: (PAGADO)</t>
  </si>
  <si>
    <t>1489466820</t>
  </si>
  <si>
    <t>P.PEP-000816-MAY</t>
  </si>
  <si>
    <t>DS. FACT 278. ARRENDAMIENTO DE OFICINA DE BIENESTAR DEL MES DE MAYO 2021: (PAGADO)</t>
  </si>
  <si>
    <t>0000001168</t>
  </si>
  <si>
    <t>P.PGD-000823-MAY</t>
  </si>
  <si>
    <t>TF 6036 CTA 0047. BLANCA LETICIA ARTEAGA MELENDEZ. GTS A COMPROBAR</t>
  </si>
  <si>
    <t>0030406036</t>
  </si>
  <si>
    <t>P.PGD-000826-MAY</t>
  </si>
  <si>
    <t>TF 5011 CTA 0047. BLANCA LETICIA ARTEAGA MELENDEZ. A COMPROBAR VACUNACION 50-59 AÑOS</t>
  </si>
  <si>
    <t>0074465011</t>
  </si>
  <si>
    <t>P.PGD-000827-MAY</t>
  </si>
  <si>
    <t>TF 1759 CTA 0047. COMPLEMENTO FAC 102523 REGISTRADA EN EV 2000</t>
  </si>
  <si>
    <t>3402281759</t>
  </si>
  <si>
    <t>P.PGD-000849-MAY</t>
  </si>
  <si>
    <t>CH 1175 CTA 0047. EDWIN RENE ALANIS ESTRELLA. SEGUNDA QUINC MAY 2021</t>
  </si>
  <si>
    <t>0000001175</t>
  </si>
  <si>
    <t>P.PGD-000850-MAY</t>
  </si>
  <si>
    <t>CH 1176 CTA 0047. PEDRO MADRIGAL GARCIA. SEGUNDA QUINC MAY 2021</t>
  </si>
  <si>
    <t>0000001176</t>
  </si>
  <si>
    <t>P.PGD-000851-MAY</t>
  </si>
  <si>
    <t>OP. TF 7032 CTA 0047. ALBERTO NAVARRO AYALA. A COMPROBAR MOTOR VEHICULO OP</t>
  </si>
  <si>
    <t>0022817032</t>
  </si>
  <si>
    <t>P.PGD-000843-MAY</t>
  </si>
  <si>
    <t>CH 1169 CTA 0047. MIGUEL ANGEL ALANIS PEREZ. SEGUNDA QUINC MAYO 2021</t>
  </si>
  <si>
    <t>0000001169</t>
  </si>
  <si>
    <t>P.PGD-000844-MAY</t>
  </si>
  <si>
    <t>CH 1170 CTA 0047. CHRISTIAN MIGUEL RAMIREZ HEREDIA. SEGUNDA QUINC MAY 2021</t>
  </si>
  <si>
    <t>0000001170</t>
  </si>
  <si>
    <t>P.PGD-000845-MAY</t>
  </si>
  <si>
    <t>CH 1171 CTA 0047. DOLORES GABRIELA REYES RIVERA. SEGUNDA QUINC MAY 2021</t>
  </si>
  <si>
    <t>0000001171</t>
  </si>
  <si>
    <t>P.PGD-000846-MAY</t>
  </si>
  <si>
    <t>CH 1172 CTA 0047. FRANCISCO JAVIER ZARAGOZA ESTRELLA. SEGUNDA QUINC MAY 2021</t>
  </si>
  <si>
    <t>0000001172</t>
  </si>
  <si>
    <t>P.PGD-000847-MAY</t>
  </si>
  <si>
    <t>CH 1173 CTA 0047. CARLOS GUSTAVO RAMIREZ AGUILERA. SEGUNDA QUINC MAY 2021</t>
  </si>
  <si>
    <t>0000001173</t>
  </si>
  <si>
    <t>P.PGD-000848-MAY</t>
  </si>
  <si>
    <t>CH 1174 CTA 0047. ANA BERTHA OROZCO AYALA. SEGUNDA QUINC MAY 2021</t>
  </si>
  <si>
    <t>0000001174</t>
  </si>
  <si>
    <t>P.PEP-000868-MAY</t>
  </si>
  <si>
    <t>OFICIALIA MAYOR. NOMINA SEGUNDA QUINCENA MAYO 2021: (PAGADO)</t>
  </si>
  <si>
    <t>P.PEP-000869-MAY</t>
  </si>
  <si>
    <t>OBRAS PUBLICAS. NOMINA SEGUNDA QUINCENA MAYO 2021: (PAGADO)</t>
  </si>
  <si>
    <t>0000356110</t>
  </si>
  <si>
    <t>P.PEP-000870-MAY</t>
  </si>
  <si>
    <t>DESARROLLO AGROPECUARIO. NOMINA SEGUNDA QUINCENA MAYO 2021: (PAGADO)</t>
  </si>
  <si>
    <t>0000393940</t>
  </si>
  <si>
    <t>P.PEP-000871-MAY</t>
  </si>
  <si>
    <t>DIF. NOMINA SEGUNDA QUINCENA MAYO 2021: (PAGADO)</t>
  </si>
  <si>
    <t>0000355170</t>
  </si>
  <si>
    <t>P.PEP-000839-MAY</t>
  </si>
  <si>
    <t>OP. FAC FN 8290. ACEITE DIESEL RAS 3 API PARA VEHICULOS DE OBRAS: (PAGADO)</t>
  </si>
  <si>
    <t>0003641011</t>
  </si>
  <si>
    <t>P.PGD-000829-MAY</t>
  </si>
  <si>
    <t>TF 3011 CTA 0047. MARIA DIANA CASTRO CARRILLO. A COMPR VIATICOS MORELIA</t>
  </si>
  <si>
    <t>0019113011</t>
  </si>
  <si>
    <t>P.PGD-000830-MAY</t>
  </si>
  <si>
    <t>TF 1026. TRASPASO CUENTAS PROPIAS. ORIGEN 4878. DESTINO 0047.</t>
  </si>
  <si>
    <t>0006441026</t>
  </si>
  <si>
    <t>P.PGD-000836-MAY</t>
  </si>
  <si>
    <t>TF 4015 CTA 0047. JAVIER SANCHEZ ALBA. GASTOS A COMPROBAR</t>
  </si>
  <si>
    <t>0041784015</t>
  </si>
  <si>
    <t>P.PEP-000859-MAY</t>
  </si>
  <si>
    <t>PRESIDENCIA Y REGIDORES. NOMINA SEGUNDA QUINCENA MAYO 2021: (PAGADO)</t>
  </si>
  <si>
    <t>0000349840</t>
  </si>
  <si>
    <t>P.PEP-000861-MAY</t>
  </si>
  <si>
    <t>SINDICATURA. NOMINA SEGUNDA QUINCENA MAYO 2021: (PAGADO)</t>
  </si>
  <si>
    <t>0000395100</t>
  </si>
  <si>
    <t>P.PEP-000864-MAY</t>
  </si>
  <si>
    <t>SECRETARIA. NOMINA SEGUNDA QUINCENA MAYO 2021: (PAGADO)</t>
  </si>
  <si>
    <t>0000396250</t>
  </si>
  <si>
    <t>P.PEP-000865-MAY</t>
  </si>
  <si>
    <t>CONTROL Y PLANEACION. NOMINA SEGUNDA QUINCENA MAYO 2021: (PAGADO)</t>
  </si>
  <si>
    <t>0000352010</t>
  </si>
  <si>
    <t>P.PEP-000866-MAY</t>
  </si>
  <si>
    <t>TESORERIA. NOMINA SEGUNDA QUINCENA MAYO 2021: (PAGADO)</t>
  </si>
  <si>
    <t>0000350870</t>
  </si>
  <si>
    <t>P.PEP-000867-MAY</t>
  </si>
  <si>
    <t>CONTRALORIA. NOMINA SEGUNDA QUINCENA MAYO 2021: (PAGADO)</t>
  </si>
  <si>
    <t>0000353900</t>
  </si>
  <si>
    <t>P.PEP-000837-MAY</t>
  </si>
  <si>
    <t>OP. FAC FN8129. MATERIALES PARA PERSONAL DEL CAMPO: (PAGADO)</t>
  </si>
  <si>
    <t>0075225067</t>
  </si>
  <si>
    <t>P.PEP-000838-MAY</t>
  </si>
  <si>
    <t>OP. FAC FN8040. TUBO ALCANTARILLADO 8"PVC PARA COLECTOR PRINCIPAL EN EL PALMITO: (PAGADO)</t>
  </si>
  <si>
    <t>0006441011</t>
  </si>
  <si>
    <t>P.PEP-000854-MAY</t>
  </si>
  <si>
    <t>OM FACT. 15565,15566,15567,15568,15569,15570 Y 15572 LAURA ANGELICA HERNANDEZ SANCHEZ: (PAGADO)</t>
  </si>
  <si>
    <t>0000001177</t>
  </si>
  <si>
    <t>P.PGD-000735-MAY</t>
  </si>
  <si>
    <t>REINTEGRO  DE GASTOS NO EFECTUADOS DE BLANCA LETICIA ARTEAGA MELENDEZ</t>
  </si>
  <si>
    <t>DE LA CUENTA: 11120-001-00001-0047-0000 A LA CUENTA: 11120-001-00001-0047-0000</t>
  </si>
  <si>
    <t>1112-001-00001-0047</t>
  </si>
  <si>
    <t>CTA. 0113420027 RECURSO PROPIO 2019</t>
  </si>
  <si>
    <t>111200010000100470000</t>
  </si>
  <si>
    <t>P.PGD-000660-MAY</t>
  </si>
  <si>
    <t>RECAUDACION DE RECURSO PROPIO</t>
  </si>
  <si>
    <t>P.PIR-000542-MAY</t>
  </si>
  <si>
    <t>CTA 0027. INTERESES GANADOS DEL MES: (RECAUDADO)</t>
  </si>
  <si>
    <t>P.PEP-000890-MAY</t>
  </si>
  <si>
    <t>CTA 0027. COMISION CHEQUES LIBRADOS COBRADOS: (PAGADO)</t>
  </si>
  <si>
    <t>P.PEP-000725-MAY</t>
  </si>
  <si>
    <t>OM. FAC 1AD19. SERVICIO DE GAS VEHICULOS DEL AYUNTAMIENTO DEL 15 AL 31 MARZO 2021: (PAGADO)</t>
  </si>
  <si>
    <t>9517909537</t>
  </si>
  <si>
    <t>P.PGD-000718-MAY</t>
  </si>
  <si>
    <t>CH 50 CTA 0027 CANCELADO</t>
  </si>
  <si>
    <t>0000000050</t>
  </si>
  <si>
    <t>P.PEP-000652-MAY</t>
  </si>
  <si>
    <t>CH 49 CTA 0027 ADEFA PAGO EVENTO 4578: (PAGADO)</t>
  </si>
  <si>
    <t>0000000049</t>
  </si>
  <si>
    <t>11-102</t>
  </si>
  <si>
    <t>P.PEP-000724-MAY</t>
  </si>
  <si>
    <t>OM FACT. 101682 CONSUMO DE GAS DEL 01 AL 15 DE MARZO 20201: (PAGADO)</t>
  </si>
  <si>
    <t>0857641971</t>
  </si>
  <si>
    <t>P.PEP-000723-MAY</t>
  </si>
  <si>
    <t>OM FACT. 101681 CONSUMO DE GAS CORRESP DEL 01 AL 15 DE MARZO 2021: (PAGADO)</t>
  </si>
  <si>
    <t>4987641952</t>
  </si>
  <si>
    <t>P.PEP-000746-MAY</t>
  </si>
  <si>
    <t>CH 51 CTA 0027 ADEFAS ROCIO ESTRADA AGUIRRE: (PAGADO)</t>
  </si>
  <si>
    <t>0000000051</t>
  </si>
  <si>
    <t>P.PIR-000537-MAY</t>
  </si>
  <si>
    <t>RECAUDACION DE RECURSO PROPIO CERVECERA MODELO 2019-2021: (RECAUDADO)</t>
  </si>
  <si>
    <t>P.PGD-000710-MAY</t>
  </si>
  <si>
    <t>P.PGD-000709-MAY</t>
  </si>
  <si>
    <t>P.PEP-000741-MAY</t>
  </si>
  <si>
    <t>SECRETARIA FACT. 152 DIFUSION CORRESPONIENTE A MARZO 2021: (PAGADO)</t>
  </si>
  <si>
    <t>3364598425</t>
  </si>
  <si>
    <t>P.PEP-000742-MAY</t>
  </si>
  <si>
    <t>SECRETARIA FACT. 165 DIFUSION CORRESPONDIENTE A ABRIL 2021: (PAGADO)</t>
  </si>
  <si>
    <t>5044598436</t>
  </si>
  <si>
    <t>P.PEP-000777-MAY</t>
  </si>
  <si>
    <t>PRESIDENCIA. CH 52 CTA 0027. JULIAN HEREDIA PEREZ. APOYO RADIOAUXILIO: (PAGADO)</t>
  </si>
  <si>
    <t>0000000052</t>
  </si>
  <si>
    <t>P.PEP-000778-MAY</t>
  </si>
  <si>
    <t>CH 53 CTA 0027. GERMAN VALENTIN VAZQUEZ LOPEZ. APOYO VELADOR DE SECUNDARIA: (PAGADO)</t>
  </si>
  <si>
    <t>0000000053</t>
  </si>
  <si>
    <t>P.PGD-000772-MAY</t>
  </si>
  <si>
    <t>TF 9034 CTA 0027. JOSE FRANCISCO RAMIREZ AGUILERA. REINTEGRO DE GTS EV 1432</t>
  </si>
  <si>
    <t>0046579034</t>
  </si>
  <si>
    <t>P.PEP-000768-MAY</t>
  </si>
  <si>
    <t>OM. FAC 0DF2. 1 LLANTA USADA PARA CAMIONETA DE ALUMBRADO PUB. Y VARIAS TALACHAS: (PAGADO)</t>
  </si>
  <si>
    <t>0040575045</t>
  </si>
  <si>
    <t>P.PEP-000764-MAY</t>
  </si>
  <si>
    <t>REGIDORES. FAC 54D5. PINTURA Y ARTICULOS PARA PINTAR SALA DE CABILDO: (PAGADO)</t>
  </si>
  <si>
    <t>2756791962</t>
  </si>
  <si>
    <t>P.PGD-000764-MAY</t>
  </si>
  <si>
    <t>TF 4011 CTA 0027. GUSTAVO REYES HERNANDEZ. A COMPR MTTO. RECOLECTOR ROJO</t>
  </si>
  <si>
    <t>0061974011</t>
  </si>
  <si>
    <t>P.PGD-000767-MAY</t>
  </si>
  <si>
    <t>TF 4047 CTA 0027. DANIEL ZARATE ESTRADA. REINTEGRO GRS E V 1966</t>
  </si>
  <si>
    <t>0061974047</t>
  </si>
  <si>
    <t>P.PEP-000767-MAY</t>
  </si>
  <si>
    <t>DIF. FACT 6D0A. HOJAS IMPRESAS A COLOR: (PAGADO)</t>
  </si>
  <si>
    <t>4744057517</t>
  </si>
  <si>
    <t>P.PEP-000763-MAY</t>
  </si>
  <si>
    <t>OP. FACT FD 329. SUMINISTRO Y APLIC DE LIGA Y SUMINISTRO MICRO CARPETA ASFALTICA PARA BACHEO: (PAGADO</t>
  </si>
  <si>
    <t>0067919025</t>
  </si>
  <si>
    <t>P.PGD-000758-MAY</t>
  </si>
  <si>
    <t>P.PGD-000763-MAY</t>
  </si>
  <si>
    <t>P.PEP-000772-MAY</t>
  </si>
  <si>
    <t>TESORERIA. PAGO FAC 12538 ADEFAS EV 4834 2020: (PAGADO)</t>
  </si>
  <si>
    <t>0000220011</t>
  </si>
  <si>
    <t>P.PEP-000785-MAY</t>
  </si>
  <si>
    <t>PRESIDENCIA FACT. 568 ASESORIA DOCAF CONSULTORES SC ENERO 2021: (PAGADO)</t>
  </si>
  <si>
    <t>1806103676</t>
  </si>
  <si>
    <t>P.PEP-000786-MAY</t>
  </si>
  <si>
    <t>PRESIDENCIA FACT. 571 ASESORIA DOCAF CONSULTORES SC FEBRERO 2021: (PAGADO)</t>
  </si>
  <si>
    <t>0696103694</t>
  </si>
  <si>
    <t>P.PEP-000787-MAY</t>
  </si>
  <si>
    <t>PRESIDENCIA FACT. 574 ASESORIA DOCAF CONSULTORES SC MARZO 2021: (PAGADO)</t>
  </si>
  <si>
    <t>8680842628</t>
  </si>
  <si>
    <t>P.PEP-000788-MAY</t>
  </si>
  <si>
    <t>PRESIDENCIA FACT. 577 ASESORIA DOCAF CONSULTORES SC ABRIL 2021: (PAGADO)</t>
  </si>
  <si>
    <t>4660842647</t>
  </si>
  <si>
    <t>P.PIR-000536-MAY</t>
  </si>
  <si>
    <t>RECAUDACION DE RECURSO PROPIO REFRENDOS PANTEON CAÑADA DE RAMIREZ: (RECAUDADO)</t>
  </si>
  <si>
    <t>P.PGD-000805-MAY</t>
  </si>
  <si>
    <t>RECAUDAUDACION DE RECURSO PROPIO</t>
  </si>
  <si>
    <t>P.PEP-000862-MAY</t>
  </si>
  <si>
    <t>OP FACT. 342 RENTA DE MOTOCONFORMADORA PARA CAMINOS RURALES: (PAGADO)</t>
  </si>
  <si>
    <t>0075902016</t>
  </si>
  <si>
    <t>P.PEP-000863-MAY</t>
  </si>
  <si>
    <t>OP FACT 343 BACHEO CARPETA ASFALTICA CARRETERA NUMARAN-EL TRIUNFO: (PAGADO)</t>
  </si>
  <si>
    <t>0075902031</t>
  </si>
  <si>
    <t>P.PGD-000820-MAY</t>
  </si>
  <si>
    <t>TF 1050 CTA 0027. JOSE FRANCISCO RAMIREZ AGUILERA. REINTEGRO GTS EV 2353</t>
  </si>
  <si>
    <t>0081131050</t>
  </si>
  <si>
    <t>P.PEP-000826-MAY</t>
  </si>
  <si>
    <t>OM. FACT E514. MANTENIMIENTO DE PUERTAS DE LA UNIDAD DEPORTIVA Y KIOSCOS: (PAGADO)</t>
  </si>
  <si>
    <t>2445536713</t>
  </si>
  <si>
    <t>P.PEP-000825-MAY</t>
  </si>
  <si>
    <t>PRESIDENCIA. FACT 3278. MTTO. PINTADA DE FACHADA ESC PRIM FRANCISO I MADERO: (PAGADO)</t>
  </si>
  <si>
    <t>6955417053</t>
  </si>
  <si>
    <t>P.PEP-000827-MAY</t>
  </si>
  <si>
    <t>PRESIDENCIA. COMPROBACION DE GASTOS PARA REINTEGRO DE DIEGO CABRERA AGUILAR. VIATICOS: (PAGADO)</t>
  </si>
  <si>
    <t>0094668043</t>
  </si>
  <si>
    <t>P.PGD-000819-MAY</t>
  </si>
  <si>
    <t>TF 1036 CTA 0027. JOSE FRANCISCO RAMIREZ AGUILERA. REINTEGRO GTS EV 2352</t>
  </si>
  <si>
    <t>0081131036</t>
  </si>
  <si>
    <t>P.PGD-000821-MAY</t>
  </si>
  <si>
    <t>TF 7033 CTA 0027. JOSE FRANCISCO RAMIREZ AGUILERA. REINTEGRO GTS EV 2355</t>
  </si>
  <si>
    <t>0055367033</t>
  </si>
  <si>
    <t>P.PGD-000822-MAY</t>
  </si>
  <si>
    <t>TF 7044 CTA 0027. JOSE FRANCISCO RAMIREZ AGUILERA. REINTEGRO GTS EV 2357</t>
  </si>
  <si>
    <t>0055367044</t>
  </si>
  <si>
    <t>P.PEP-000872-MAY</t>
  </si>
  <si>
    <t>PRESIDENCIA. CH 054 CTA 0027. JULIAN HEREDIA PEREZ. APOYO RADIOAUXILIO: (PAGADO)</t>
  </si>
  <si>
    <t>0000000054</t>
  </si>
  <si>
    <t>P.PEP-000873-MAY</t>
  </si>
  <si>
    <t>PRESIDENCIA. CH 55 CTA 0027. GERMAN VALENTIN VAZQUEZ LOPEZ. APOYO VELADOR DE SECUNDARIA: (PAGADO)</t>
  </si>
  <si>
    <t>0000000055</t>
  </si>
  <si>
    <t>P.PIR-000629-MAY</t>
  </si>
  <si>
    <t>RECAUDACION DE RECURSO PROPIO: (RECAUDADO)</t>
  </si>
  <si>
    <t>P.PEP-000833-MAY</t>
  </si>
  <si>
    <t>PRESIDENCIA. FAC FN 8036. APOYO PARA MEJORAS A LA VIVIENDA: (PAGADO)</t>
  </si>
  <si>
    <t>0006441022</t>
  </si>
  <si>
    <t>P.PEP-000834-MAY</t>
  </si>
  <si>
    <t>OP. FAC FN 8160. CAL PARA PINTAR CERCAS EN PLAZA DE PUEBLO NUEVO: (PAGADO)</t>
  </si>
  <si>
    <t>0075225089</t>
  </si>
  <si>
    <t>P.PEP-000835-MAY</t>
  </si>
  <si>
    <t>OP. FAC FN 8038. CUBETA DE ACEITE PARA MTTO DE VEHICULOS: (PAGADO)</t>
  </si>
  <si>
    <t>0075225102</t>
  </si>
  <si>
    <t>P.PEP-000836-MAY</t>
  </si>
  <si>
    <t>PRESIDENCIA. FACS FN8141, FN8144 Y FN8159, MANTENIMIENTO ESC PRIM FCO I MADERO: (PAGADO)</t>
  </si>
  <si>
    <t>0075225078</t>
  </si>
  <si>
    <t>P.PGD-000809-MAY</t>
  </si>
  <si>
    <t>P.PIR-000550-MAY</t>
  </si>
  <si>
    <t>P.PIR-000508-MAY</t>
  </si>
  <si>
    <t>P.PEP-000730-MAY</t>
  </si>
  <si>
    <t>TF 70212 CTA 4819. COMBUSTIBLE SEGURIDAD PUBLICA MAYO 2021: (PAGADO)</t>
  </si>
  <si>
    <t>P.PIR-000602-MAY</t>
  </si>
  <si>
    <t>PARTICIPACIONES CORRESPONDIENTES A ENERO - MARZO  2021: (RECAUDADO)</t>
  </si>
  <si>
    <t>P.PIR-000549-MAY</t>
  </si>
  <si>
    <t>P.PEP-000858-MAY</t>
  </si>
  <si>
    <t>OP 18 EQUIPAMIENTO DE POZO PROFUNDO DE AGUA POTABLE EN NUMARAN COLONIA 25 DE ENERO CALLE PRO: (PAGADO</t>
  </si>
  <si>
    <t>0030198011</t>
  </si>
  <si>
    <t>00018</t>
  </si>
  <si>
    <t>P.PGD-000706-MAY</t>
  </si>
  <si>
    <t>OP 19 ANTICIPO DE OBRA CONSTRUCCION DE PAVIMENTACION HIDRAULICA EN NUMARAN</t>
  </si>
  <si>
    <t>00019</t>
  </si>
  <si>
    <t>P.PIR-000506-MAY</t>
  </si>
  <si>
    <t>P.PEP-000822-MAY</t>
  </si>
  <si>
    <t>OP 09 ESTIMACION 1 CONSTRUCCION DE PAVIMETNACION HIDRAULICA EN NUMARAN COL SANTA CRUZ EN CALLE CAMINO</t>
  </si>
  <si>
    <t>0098743028</t>
  </si>
  <si>
    <t>P.PIR-000603-MAY</t>
  </si>
  <si>
    <t>PARTICIPACIONES CORRESPONDIENTE A ENERO - MARZO 2021: (RECAUDADO)</t>
  </si>
  <si>
    <t>P.PIR-000551-MAY</t>
  </si>
  <si>
    <t>P.PEP-000899-MAY</t>
  </si>
  <si>
    <t>TF 9036 CTA 4878. ABONO A OBRA DE AGUA POTABLE: (PAGADO)</t>
  </si>
  <si>
    <t>P.PIR-000509-MAY</t>
  </si>
  <si>
    <t>PARTICIPACIONES CORRESPONDIENTES A ISR ABRIL 2021: (RECAUDADO)</t>
  </si>
  <si>
    <t>P.PGD-000749-MAY</t>
  </si>
  <si>
    <t>TESORERIA. ENTERO DE RETENCIONES DEL CORRESP AL MES DE FEB 2021</t>
  </si>
  <si>
    <t>0031179410</t>
  </si>
  <si>
    <t>P.PGD-000750-MAY</t>
  </si>
  <si>
    <t>TESORERIA. ENTERO DE RETENCIONES DE ISR DEL MES DE MARZO 2021</t>
  </si>
  <si>
    <t>0031193409</t>
  </si>
  <si>
    <t>P.PIR-000604-MAY</t>
  </si>
  <si>
    <t>PARTICIPACIONES CORRESPONDIENTES A MAYO 2021: (RECAUDADO)</t>
  </si>
  <si>
    <t>P.PGD-000852-MAY</t>
  </si>
  <si>
    <t>TF 40655 CTA 4878. DEVOLUCION ISR ENERO 2020 FINANZAS</t>
  </si>
  <si>
    <t>7093040655</t>
  </si>
  <si>
    <t>P.PGD-000853-MAY</t>
  </si>
  <si>
    <t>TF 1544 CTA 4878. DEVOLUCION ISR ABRIL 2020 FINANZAS</t>
  </si>
  <si>
    <t>9081621544</t>
  </si>
  <si>
    <t>P.PGD-000854-MAY</t>
  </si>
  <si>
    <t>TF 1520 CTA 4878. DEVOLUCION ISR MAYO 2020 FINANZAS</t>
  </si>
  <si>
    <t>5871621520</t>
  </si>
  <si>
    <t>P.PGD-000855-MAY</t>
  </si>
  <si>
    <t>TF 1502 CTA 4878. DEVOLUCION ISR JUNIO 2020 FINANZAS</t>
  </si>
  <si>
    <t>2521621502</t>
  </si>
  <si>
    <t>P.PGD-000856-MAY</t>
  </si>
  <si>
    <t>TF 1583 CTA 4878. DEVOLUCION DE ISR JULIO 2020 FINANZAS</t>
  </si>
  <si>
    <t>9781621583</t>
  </si>
  <si>
    <t>P.PGD-000857-MAY</t>
  </si>
  <si>
    <t>TF 1565 CTA 4878. DEVOLUCION ISR AGOSTO 2020 FINANZAS</t>
  </si>
  <si>
    <t>1241621565</t>
  </si>
  <si>
    <t>P.PGD-000858-MAY</t>
  </si>
  <si>
    <t>TF 1520 CTA 4878. DEVOLUCION ISR SEPTIEMBRE 2020. FINANZAS</t>
  </si>
  <si>
    <t>3551621520</t>
  </si>
  <si>
    <t>P.PGD-000859-MAY</t>
  </si>
  <si>
    <t>TF 1717 CTA 4878. DEVOLUCION ISR OCTUBRE 2020. FINANZAS</t>
  </si>
  <si>
    <t>3222281717</t>
  </si>
  <si>
    <t>P.PIR-000601-MAY</t>
  </si>
  <si>
    <t>P.PIR-000598-MAY</t>
  </si>
  <si>
    <t>15-502</t>
  </si>
  <si>
    <t>P.PIR-000599-MAY</t>
  </si>
  <si>
    <t>PARTICIPACIONES CORRESPONDIENTE A ABRIL Y NAYO 2021: (RECAUDADO)</t>
  </si>
  <si>
    <t>P.PIR-000600-MAY</t>
  </si>
  <si>
    <t>PARTICIPACIONES CORRESPODNIENTES A ABRIL  2021: (RECAUDADO)</t>
  </si>
  <si>
    <t>16-601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</si>
</sst>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-8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7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43" fontId="3" fillId="0" borderId="5" xfId="1" applyFont="1" applyBorder="1" applyAlignment="1">
      <alignment horizontal="center"/>
    </xf>
    <xf numFmtId="43" fontId="3" fillId="0" borderId="10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43" fontId="3" fillId="0" borderId="2" xfId="1" applyFont="1" applyBorder="1"/>
    <xf numFmtId="43" fontId="2" fillId="0" borderId="4" xfId="1" applyFont="1" applyBorder="1"/>
    <xf numFmtId="0" fontId="2" fillId="0" borderId="8" xfId="0" applyFont="1" applyBorder="1"/>
    <xf numFmtId="0" fontId="2" fillId="0" borderId="0" xfId="0" applyFont="1" applyBorder="1"/>
    <xf numFmtId="43" fontId="2" fillId="0" borderId="8" xfId="1" applyFont="1" applyBorder="1"/>
    <xf numFmtId="43" fontId="2" fillId="0" borderId="11" xfId="1" applyFont="1" applyBorder="1"/>
    <xf numFmtId="43" fontId="2" fillId="0" borderId="9" xfId="1" applyFont="1" applyBorder="1"/>
    <xf numFmtId="0" fontId="2" fillId="0" borderId="2" xfId="0" applyFont="1" applyBorder="1"/>
    <xf numFmtId="0" fontId="3" fillId="0" borderId="3" xfId="0" applyFont="1" applyBorder="1"/>
    <xf numFmtId="43" fontId="3" fillId="0" borderId="1" xfId="1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8" xfId="1" applyFont="1" applyBorder="1"/>
    <xf numFmtId="43" fontId="2" fillId="0" borderId="10" xfId="1" applyFont="1" applyBorder="1"/>
    <xf numFmtId="14" fontId="2" fillId="0" borderId="8" xfId="0" applyNumberFormat="1" applyFont="1" applyBorder="1"/>
    <xf numFmtId="43" fontId="2" fillId="0" borderId="13" xfId="1" applyFont="1" applyBorder="1"/>
    <xf numFmtId="43" fontId="2" fillId="0" borderId="12" xfId="1" applyFont="1" applyBorder="1"/>
    <xf numFmtId="165" fontId="3" fillId="0" borderId="3" xfId="0" applyNumberFormat="1" applyFont="1" applyBorder="1" applyAlignment="1">
      <alignment horizontal="right"/>
    </xf>
    <xf numFmtId="43" fontId="3" fillId="0" borderId="4" xfId="1" applyFont="1" applyBorder="1"/>
    <xf numFmtId="0" fontId="3" fillId="0" borderId="0" xfId="0" applyFont="1" applyAlignment="1">
      <alignment horizontal="center"/>
    </xf>
    <xf numFmtId="43" fontId="3" fillId="0" borderId="6" xfId="1" applyFont="1" applyBorder="1"/>
    <xf numFmtId="14" fontId="2" fillId="0" borderId="8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4" fontId="2" fillId="0" borderId="8" xfId="0" applyNumberFormat="1" applyFont="1" applyBorder="1" applyAlignment="1">
      <alignment horizontal="left"/>
    </xf>
    <xf numFmtId="43" fontId="3" fillId="0" borderId="11" xfId="1" applyFont="1" applyBorder="1"/>
    <xf numFmtId="43" fontId="3" fillId="0" borderId="9" xfId="1" applyFont="1" applyBorder="1"/>
    <xf numFmtId="40" fontId="3" fillId="0" borderId="1" xfId="1" applyNumberFormat="1" applyFont="1" applyBorder="1"/>
    <xf numFmtId="43" fontId="3" fillId="0" borderId="2" xfId="1" applyNumberFormat="1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NumberFormat="1" applyFont="1" applyBorder="1"/>
    <xf numFmtId="0" fontId="3" fillId="0" borderId="0" xfId="0" applyFont="1" applyBorder="1"/>
    <xf numFmtId="43" fontId="3" fillId="0" borderId="0" xfId="1" applyFont="1" applyBorder="1"/>
    <xf numFmtId="43" fontId="3" fillId="0" borderId="0" xfId="1" applyFont="1"/>
    <xf numFmtId="164" fontId="2" fillId="0" borderId="0" xfId="0" applyNumberFormat="1" applyFont="1"/>
    <xf numFmtId="0" fontId="5" fillId="0" borderId="0" xfId="0" applyFont="1" applyAlignment="1">
      <alignment horizontal="left"/>
    </xf>
    <xf numFmtId="40" fontId="3" fillId="2" borderId="1" xfId="1" applyNumberFormat="1" applyFont="1" applyFill="1" applyBorder="1"/>
    <xf numFmtId="14" fontId="3" fillId="0" borderId="8" xfId="0" applyNumberFormat="1" applyFont="1" applyBorder="1" applyAlignment="1">
      <alignment horizontal="center"/>
    </xf>
    <xf numFmtId="4" fontId="3" fillId="0" borderId="1" xfId="1" applyNumberFormat="1" applyFont="1" applyBorder="1"/>
    <xf numFmtId="4" fontId="3" fillId="0" borderId="2" xfId="1" applyNumberFormat="1" applyFont="1" applyBorder="1"/>
    <xf numFmtId="4" fontId="3" fillId="0" borderId="4" xfId="1" applyNumberFormat="1" applyFont="1" applyBorder="1"/>
    <xf numFmtId="43" fontId="3" fillId="0" borderId="0" xfId="1" applyNumberFormat="1" applyFont="1" applyBorder="1"/>
    <xf numFmtId="0" fontId="3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" fontId="3" fillId="0" borderId="0" xfId="1" applyNumberFormat="1" applyFont="1" applyBorder="1"/>
    <xf numFmtId="0" fontId="2" fillId="0" borderId="0" xfId="0" applyFont="1"/>
    <xf numFmtId="0" fontId="2" fillId="0" borderId="0" xfId="0" applyFont="1" applyBorder="1"/>
    <xf numFmtId="43" fontId="2" fillId="0" borderId="11" xfId="1" applyFont="1" applyBorder="1"/>
    <xf numFmtId="0" fontId="2" fillId="0" borderId="0" xfId="0" applyFont="1" applyAlignment="1">
      <alignment horizontal="left"/>
    </xf>
    <xf numFmtId="43" fontId="2" fillId="0" borderId="11" xfId="1" applyFont="1" applyFill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3" fillId="0" borderId="0" xfId="1" applyFont="1" applyFill="1"/>
    <xf numFmtId="0" fontId="3" fillId="0" borderId="0" xfId="0" applyFont="1" applyAlignment="1">
      <alignment horizontal="right"/>
    </xf>
    <xf numFmtId="43" fontId="3" fillId="0" borderId="6" xfId="1" applyNumberFormat="1" applyFont="1" applyBorder="1"/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center"/>
    </xf>
    <xf numFmtId="0" fontId="2" fillId="0" borderId="9" xfId="0" applyFont="1" applyBorder="1"/>
    <xf numFmtId="0" fontId="3" fillId="0" borderId="0" xfId="0" applyFont="1" applyAlignment="1">
      <alignment horizontal="center"/>
    </xf>
    <xf numFmtId="4" fontId="2" fillId="0" borderId="0" xfId="0" applyNumberFormat="1" applyFont="1" applyFill="1" applyAlignment="1">
      <alignment horizontal="right"/>
    </xf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/>
    <xf numFmtId="4" fontId="4" fillId="0" borderId="0" xfId="0" applyNumberFormat="1" applyFont="1" applyAlignment="1">
      <alignment horizontal="right"/>
    </xf>
    <xf numFmtId="43" fontId="2" fillId="0" borderId="0" xfId="1" applyFont="1" applyBorder="1"/>
    <xf numFmtId="43" fontId="2" fillId="0" borderId="8" xfId="1" applyFont="1" applyFill="1" applyBorder="1"/>
    <xf numFmtId="0" fontId="0" fillId="0" borderId="0" xfId="0"/>
    <xf numFmtId="0" fontId="5" fillId="0" borderId="0" xfId="0" applyFont="1" applyAlignment="1">
      <alignment horizontal="left"/>
    </xf>
    <xf numFmtId="14" fontId="2" fillId="0" borderId="0" xfId="0" applyNumberFormat="1" applyFont="1" applyBorder="1" applyAlignment="1">
      <alignment horizontal="center"/>
    </xf>
    <xf numFmtId="43" fontId="3" fillId="0" borderId="10" xfId="1" applyFont="1" applyBorder="1"/>
    <xf numFmtId="4" fontId="2" fillId="0" borderId="11" xfId="0" applyNumberFormat="1" applyFont="1" applyFill="1" applyBorder="1" applyAlignment="1">
      <alignment horizontal="right"/>
    </xf>
    <xf numFmtId="43" fontId="2" fillId="0" borderId="13" xfId="1" applyFont="1" applyFill="1" applyBorder="1"/>
    <xf numFmtId="43" fontId="2" fillId="0" borderId="9" xfId="1" applyFont="1" applyFill="1" applyBorder="1"/>
    <xf numFmtId="0" fontId="0" fillId="0" borderId="0" xfId="0"/>
    <xf numFmtId="43" fontId="0" fillId="0" borderId="0" xfId="0" applyNumberForma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4" fontId="5" fillId="3" borderId="0" xfId="0" applyNumberFormat="1" applyFont="1" applyFill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3" fontId="2" fillId="4" borderId="11" xfId="1" applyFont="1" applyFill="1" applyBorder="1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0</xdr:row>
      <xdr:rowOff>0</xdr:rowOff>
    </xdr:from>
    <xdr:to>
      <xdr:col>1</xdr:col>
      <xdr:colOff>304800</xdr:colOff>
      <xdr:row>5</xdr:row>
      <xdr:rowOff>119062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0"/>
          <a:ext cx="1000124" cy="7381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114300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800" cy="781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85725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7524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58019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71438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L72"/>
  <sheetViews>
    <sheetView zoomScaleNormal="100" workbookViewId="0">
      <selection activeCell="C29" sqref="C29"/>
    </sheetView>
  </sheetViews>
  <sheetFormatPr baseColWidth="10" defaultColWidth="9.140625" defaultRowHeight="10.5" x14ac:dyDescent="0.15"/>
  <cols>
    <col min="1" max="1" width="11.85546875" style="48" bestFit="1" customWidth="1"/>
    <col min="2" max="2" width="9.7109375" style="48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0" width="9.5703125" style="1" bestFit="1" customWidth="1"/>
    <col min="11" max="16384" width="9.140625" style="1"/>
  </cols>
  <sheetData>
    <row r="1" spans="1:9" x14ac:dyDescent="0.15">
      <c r="C1" s="324" t="s">
        <v>0</v>
      </c>
      <c r="D1" s="324"/>
      <c r="E1" s="35"/>
    </row>
    <row r="2" spans="1:9" x14ac:dyDescent="0.15">
      <c r="C2" s="324" t="s">
        <v>1</v>
      </c>
      <c r="D2" s="324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27</v>
      </c>
      <c r="E4" s="5"/>
    </row>
    <row r="5" spans="1:9" x14ac:dyDescent="0.15">
      <c r="C5" s="3" t="s">
        <v>6</v>
      </c>
      <c r="D5" s="4" t="s">
        <v>7</v>
      </c>
      <c r="E5" s="4"/>
    </row>
    <row r="6" spans="1:9" ht="11.25" thickBot="1" x14ac:dyDescent="0.2"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2"/>
      <c r="B7" s="49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77" t="s">
        <v>23</v>
      </c>
      <c r="B8" s="73"/>
      <c r="C8" s="15" t="s">
        <v>8</v>
      </c>
      <c r="D8" s="33" t="str">
        <f>D6</f>
        <v>31 DE MAYO DE 2021</v>
      </c>
      <c r="E8" s="33" t="s">
        <v>26</v>
      </c>
      <c r="F8" s="45">
        <v>793447.54</v>
      </c>
      <c r="G8" s="25">
        <v>1718756.58</v>
      </c>
      <c r="H8" s="45">
        <v>1881782.3</v>
      </c>
      <c r="I8" s="45">
        <f>F8+G8-H8</f>
        <v>630421.82000000007</v>
      </c>
    </row>
    <row r="9" spans="1:9" ht="11.25" thickBot="1" x14ac:dyDescent="0.2">
      <c r="A9" s="40"/>
      <c r="B9" s="38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78" t="s">
        <v>12</v>
      </c>
      <c r="B10" s="50" t="s">
        <v>13</v>
      </c>
      <c r="C10" s="14"/>
      <c r="D10" s="14"/>
      <c r="E10" s="14" t="s">
        <v>26</v>
      </c>
      <c r="F10" s="45">
        <f>SUM(F11:F15)</f>
        <v>0</v>
      </c>
      <c r="G10" s="45">
        <f>SUM(G11:G15)</f>
        <v>0</v>
      </c>
      <c r="H10" s="45">
        <f>SUM(H11:H15)</f>
        <v>0</v>
      </c>
      <c r="I10" s="45"/>
    </row>
    <row r="11" spans="1:9" x14ac:dyDescent="0.15">
      <c r="A11" s="79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79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79"/>
      <c r="B13" s="27"/>
      <c r="C13" s="27"/>
      <c r="D13" s="27"/>
      <c r="E13" s="27"/>
      <c r="F13" s="28"/>
      <c r="G13" s="69"/>
      <c r="H13" s="69"/>
      <c r="I13" s="22"/>
    </row>
    <row r="14" spans="1:9" x14ac:dyDescent="0.15">
      <c r="A14" s="58"/>
      <c r="B14" s="27"/>
      <c r="C14" s="27"/>
      <c r="D14" s="27"/>
      <c r="E14" s="27"/>
      <c r="F14" s="28"/>
      <c r="G14" s="21"/>
      <c r="H14" s="21"/>
      <c r="I14" s="22"/>
    </row>
    <row r="15" spans="1:9" ht="11.25" thickBot="1" x14ac:dyDescent="0.2">
      <c r="A15" s="40"/>
      <c r="B15" s="38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78" t="s">
        <v>14</v>
      </c>
      <c r="B16" s="50" t="s">
        <v>19</v>
      </c>
      <c r="C16" s="14"/>
      <c r="D16" s="14"/>
      <c r="E16" s="14" t="s">
        <v>26</v>
      </c>
      <c r="F16" s="45">
        <f>SUM(F17:F51)</f>
        <v>560414.45000000007</v>
      </c>
      <c r="G16" s="45">
        <f>SUM(G17:G51)</f>
        <v>0</v>
      </c>
      <c r="H16" s="45"/>
      <c r="I16" s="45">
        <f>F16</f>
        <v>560414.45000000007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>
        <f t="shared" ref="I17:I51" si="0">F17+G17+H17</f>
        <v>0</v>
      </c>
    </row>
    <row r="18" spans="1:9" x14ac:dyDescent="0.15">
      <c r="A18" s="37">
        <v>43475</v>
      </c>
      <c r="B18" s="38" t="s">
        <v>51</v>
      </c>
      <c r="C18" s="19" t="s">
        <v>53</v>
      </c>
      <c r="D18" s="70" t="s">
        <v>52</v>
      </c>
      <c r="E18" s="19"/>
      <c r="F18" s="69">
        <v>4340.84</v>
      </c>
      <c r="G18" s="21"/>
      <c r="H18" s="21"/>
      <c r="I18" s="22">
        <f t="shared" si="0"/>
        <v>4340.84</v>
      </c>
    </row>
    <row r="19" spans="1:9" ht="10.5" customHeight="1" x14ac:dyDescent="0.15">
      <c r="A19" s="37">
        <v>44305</v>
      </c>
      <c r="B19" s="38" t="s">
        <v>116</v>
      </c>
      <c r="C19" s="68" t="s">
        <v>117</v>
      </c>
      <c r="D19" s="68" t="s">
        <v>343</v>
      </c>
      <c r="E19" s="38"/>
      <c r="F19" s="71">
        <v>2872.2</v>
      </c>
      <c r="G19" s="21"/>
      <c r="H19" s="21"/>
      <c r="I19" s="100">
        <f t="shared" si="0"/>
        <v>2872.2</v>
      </c>
    </row>
    <row r="20" spans="1:9" x14ac:dyDescent="0.15">
      <c r="A20" s="37">
        <v>44315</v>
      </c>
      <c r="B20" s="38" t="s">
        <v>114</v>
      </c>
      <c r="C20" s="68" t="s">
        <v>115</v>
      </c>
      <c r="D20" s="68" t="s">
        <v>113</v>
      </c>
      <c r="E20" s="68" t="s">
        <v>26</v>
      </c>
      <c r="F20" s="71">
        <v>4472.18</v>
      </c>
      <c r="G20" s="21"/>
      <c r="H20" s="21"/>
      <c r="I20" s="100">
        <f t="shared" si="0"/>
        <v>4472.18</v>
      </c>
    </row>
    <row r="21" spans="1:9" x14ac:dyDescent="0.15">
      <c r="A21" s="37">
        <v>44320</v>
      </c>
      <c r="B21" s="38" t="s">
        <v>344</v>
      </c>
      <c r="C21" s="68" t="s">
        <v>345</v>
      </c>
      <c r="D21" s="68" t="s">
        <v>346</v>
      </c>
      <c r="E21" s="68" t="s">
        <v>26</v>
      </c>
      <c r="F21" s="71">
        <v>1107.8</v>
      </c>
      <c r="G21" s="21"/>
      <c r="H21" s="21"/>
      <c r="I21" s="100">
        <f t="shared" si="0"/>
        <v>1107.8</v>
      </c>
    </row>
    <row r="22" spans="1:9" x14ac:dyDescent="0.15">
      <c r="A22" s="37">
        <v>44320</v>
      </c>
      <c r="B22" s="38" t="s">
        <v>348</v>
      </c>
      <c r="C22" s="68" t="s">
        <v>347</v>
      </c>
      <c r="D22" s="68" t="s">
        <v>352</v>
      </c>
      <c r="E22" s="68" t="s">
        <v>26</v>
      </c>
      <c r="F22" s="71">
        <v>7548.15</v>
      </c>
      <c r="G22" s="21"/>
      <c r="H22" s="21"/>
      <c r="I22" s="100">
        <f t="shared" si="0"/>
        <v>7548.15</v>
      </c>
    </row>
    <row r="23" spans="1:9" s="67" customFormat="1" x14ac:dyDescent="0.15">
      <c r="A23" s="37">
        <v>44320</v>
      </c>
      <c r="B23" s="38" t="s">
        <v>349</v>
      </c>
      <c r="C23" s="68" t="s">
        <v>350</v>
      </c>
      <c r="D23" s="68" t="s">
        <v>351</v>
      </c>
      <c r="E23" s="68" t="s">
        <v>26</v>
      </c>
      <c r="F23" s="71">
        <v>20700</v>
      </c>
      <c r="G23" s="69"/>
      <c r="H23" s="69"/>
      <c r="I23" s="100">
        <f t="shared" si="0"/>
        <v>20700</v>
      </c>
    </row>
    <row r="24" spans="1:9" s="67" customFormat="1" x14ac:dyDescent="0.15">
      <c r="A24" s="37">
        <v>44320</v>
      </c>
      <c r="B24" s="38" t="s">
        <v>354</v>
      </c>
      <c r="C24" s="68" t="s">
        <v>355</v>
      </c>
      <c r="D24" s="68" t="s">
        <v>353</v>
      </c>
      <c r="E24" s="68" t="s">
        <v>26</v>
      </c>
      <c r="F24" s="71">
        <v>13157.3</v>
      </c>
      <c r="G24" s="69"/>
      <c r="H24" s="69"/>
      <c r="I24" s="100">
        <f t="shared" si="0"/>
        <v>13157.3</v>
      </c>
    </row>
    <row r="25" spans="1:9" s="67" customFormat="1" x14ac:dyDescent="0.15">
      <c r="A25" s="37">
        <v>44320</v>
      </c>
      <c r="B25" s="38" t="s">
        <v>357</v>
      </c>
      <c r="C25" s="68" t="s">
        <v>117</v>
      </c>
      <c r="D25" s="68" t="s">
        <v>356</v>
      </c>
      <c r="E25" s="68" t="s">
        <v>26</v>
      </c>
      <c r="F25" s="71">
        <v>7100</v>
      </c>
      <c r="G25" s="69"/>
      <c r="H25" s="69"/>
      <c r="I25" s="100">
        <f t="shared" si="0"/>
        <v>7100</v>
      </c>
    </row>
    <row r="26" spans="1:9" x14ac:dyDescent="0.15">
      <c r="A26" s="37">
        <v>44344</v>
      </c>
      <c r="B26" s="38" t="s">
        <v>358</v>
      </c>
      <c r="C26" s="68" t="s">
        <v>110</v>
      </c>
      <c r="D26" s="68" t="s">
        <v>359</v>
      </c>
      <c r="E26" s="68" t="s">
        <v>26</v>
      </c>
      <c r="F26" s="71">
        <v>2759.44</v>
      </c>
      <c r="G26" s="21"/>
      <c r="H26" s="21"/>
      <c r="I26" s="100">
        <f t="shared" si="0"/>
        <v>2759.44</v>
      </c>
    </row>
    <row r="27" spans="1:9" s="67" customFormat="1" x14ac:dyDescent="0.15">
      <c r="A27" s="37">
        <v>44347</v>
      </c>
      <c r="B27" s="38" t="s">
        <v>362</v>
      </c>
      <c r="C27" s="68" t="s">
        <v>361</v>
      </c>
      <c r="D27" s="68" t="s">
        <v>360</v>
      </c>
      <c r="E27" s="68" t="s">
        <v>26</v>
      </c>
      <c r="F27" s="71">
        <v>13500</v>
      </c>
      <c r="G27" s="69"/>
      <c r="H27" s="69"/>
      <c r="I27" s="100">
        <f t="shared" si="0"/>
        <v>13500</v>
      </c>
    </row>
    <row r="28" spans="1:9" s="67" customFormat="1" x14ac:dyDescent="0.15">
      <c r="A28" s="37">
        <v>44347</v>
      </c>
      <c r="B28" s="38" t="s">
        <v>363</v>
      </c>
      <c r="C28" s="68" t="s">
        <v>368</v>
      </c>
      <c r="D28" s="68" t="s">
        <v>369</v>
      </c>
      <c r="E28" s="68" t="s">
        <v>26</v>
      </c>
      <c r="F28" s="71">
        <v>104456.91</v>
      </c>
      <c r="G28" s="69"/>
      <c r="H28" s="69"/>
      <c r="I28" s="100">
        <f t="shared" si="0"/>
        <v>104456.91</v>
      </c>
    </row>
    <row r="29" spans="1:9" s="67" customFormat="1" x14ac:dyDescent="0.15">
      <c r="A29" s="37">
        <v>44347</v>
      </c>
      <c r="B29" s="38" t="s">
        <v>364</v>
      </c>
      <c r="C29" s="68" t="s">
        <v>370</v>
      </c>
      <c r="D29" s="68" t="s">
        <v>369</v>
      </c>
      <c r="E29" s="68" t="s">
        <v>26</v>
      </c>
      <c r="F29" s="71">
        <v>45428.87</v>
      </c>
      <c r="G29" s="69"/>
      <c r="H29" s="69"/>
      <c r="I29" s="100">
        <f t="shared" si="0"/>
        <v>45428.87</v>
      </c>
    </row>
    <row r="30" spans="1:9" s="67" customFormat="1" x14ac:dyDescent="0.15">
      <c r="A30" s="37">
        <v>44347</v>
      </c>
      <c r="B30" s="38" t="s">
        <v>365</v>
      </c>
      <c r="C30" s="68" t="s">
        <v>371</v>
      </c>
      <c r="D30" s="68" t="s">
        <v>369</v>
      </c>
      <c r="E30" s="68" t="s">
        <v>26</v>
      </c>
      <c r="F30" s="71">
        <v>58906.28</v>
      </c>
      <c r="G30" s="69"/>
      <c r="H30" s="69"/>
      <c r="I30" s="100">
        <f t="shared" si="0"/>
        <v>58906.28</v>
      </c>
    </row>
    <row r="31" spans="1:9" s="67" customFormat="1" x14ac:dyDescent="0.15">
      <c r="A31" s="37">
        <v>44347</v>
      </c>
      <c r="B31" s="38" t="s">
        <v>366</v>
      </c>
      <c r="C31" s="68" t="s">
        <v>372</v>
      </c>
      <c r="D31" s="68" t="s">
        <v>369</v>
      </c>
      <c r="E31" s="68" t="s">
        <v>26</v>
      </c>
      <c r="F31" s="71">
        <v>12929.77</v>
      </c>
      <c r="G31" s="69"/>
      <c r="H31" s="71"/>
      <c r="I31" s="100">
        <f t="shared" si="0"/>
        <v>12929.77</v>
      </c>
    </row>
    <row r="32" spans="1:9" s="67" customFormat="1" x14ac:dyDescent="0.15">
      <c r="A32" s="37">
        <v>44347</v>
      </c>
      <c r="B32" s="38" t="s">
        <v>367</v>
      </c>
      <c r="C32" s="68" t="s">
        <v>373</v>
      </c>
      <c r="D32" s="68" t="s">
        <v>369</v>
      </c>
      <c r="E32" s="68" t="s">
        <v>26</v>
      </c>
      <c r="F32" s="71">
        <v>52941.56</v>
      </c>
      <c r="G32" s="69"/>
      <c r="H32" s="69"/>
      <c r="I32" s="100">
        <f t="shared" si="0"/>
        <v>52941.56</v>
      </c>
    </row>
    <row r="33" spans="1:12" s="67" customFormat="1" x14ac:dyDescent="0.15">
      <c r="A33" s="37">
        <v>44347</v>
      </c>
      <c r="B33" s="38" t="s">
        <v>374</v>
      </c>
      <c r="C33" s="68" t="s">
        <v>375</v>
      </c>
      <c r="D33" s="68" t="s">
        <v>369</v>
      </c>
      <c r="E33" s="68" t="s">
        <v>26</v>
      </c>
      <c r="F33" s="71">
        <v>24239.65</v>
      </c>
      <c r="G33" s="69"/>
      <c r="H33" s="69"/>
      <c r="I33" s="100">
        <f t="shared" si="0"/>
        <v>24239.65</v>
      </c>
    </row>
    <row r="34" spans="1:12" s="67" customFormat="1" x14ac:dyDescent="0.15">
      <c r="A34" s="37">
        <v>44347</v>
      </c>
      <c r="B34" s="38" t="s">
        <v>377</v>
      </c>
      <c r="C34" s="68" t="s">
        <v>376</v>
      </c>
      <c r="D34" s="68" t="s">
        <v>369</v>
      </c>
      <c r="E34" s="68" t="s">
        <v>26</v>
      </c>
      <c r="F34" s="71">
        <v>16841.22</v>
      </c>
      <c r="G34" s="69"/>
      <c r="H34" s="69"/>
      <c r="I34" s="100">
        <f t="shared" si="0"/>
        <v>16841.22</v>
      </c>
      <c r="K34" s="68"/>
      <c r="L34" s="68"/>
    </row>
    <row r="35" spans="1:12" s="67" customFormat="1" x14ac:dyDescent="0.15">
      <c r="A35" s="37">
        <v>44347</v>
      </c>
      <c r="B35" s="38" t="s">
        <v>378</v>
      </c>
      <c r="C35" s="68" t="s">
        <v>383</v>
      </c>
      <c r="D35" s="68" t="s">
        <v>369</v>
      </c>
      <c r="E35" s="68" t="s">
        <v>26</v>
      </c>
      <c r="F35" s="71">
        <v>40700.14</v>
      </c>
      <c r="G35" s="69"/>
      <c r="H35" s="69"/>
      <c r="I35" s="100">
        <f t="shared" si="0"/>
        <v>40700.14</v>
      </c>
    </row>
    <row r="36" spans="1:12" s="67" customFormat="1" x14ac:dyDescent="0.15">
      <c r="A36" s="37">
        <v>44347</v>
      </c>
      <c r="B36" s="38" t="s">
        <v>379</v>
      </c>
      <c r="C36" s="68" t="s">
        <v>383</v>
      </c>
      <c r="D36" s="68" t="s">
        <v>369</v>
      </c>
      <c r="E36" s="68" t="s">
        <v>26</v>
      </c>
      <c r="F36" s="71">
        <v>44944.15</v>
      </c>
      <c r="G36" s="69"/>
      <c r="H36" s="69"/>
      <c r="I36" s="100">
        <f t="shared" si="0"/>
        <v>44944.15</v>
      </c>
    </row>
    <row r="37" spans="1:12" s="67" customFormat="1" x14ac:dyDescent="0.15">
      <c r="A37" s="37">
        <v>44347</v>
      </c>
      <c r="B37" s="38" t="s">
        <v>380</v>
      </c>
      <c r="C37" s="68" t="s">
        <v>383</v>
      </c>
      <c r="D37" s="68" t="s">
        <v>369</v>
      </c>
      <c r="E37" s="68" t="s">
        <v>26</v>
      </c>
      <c r="F37" s="71">
        <v>18750</v>
      </c>
      <c r="G37" s="69"/>
      <c r="H37" s="69"/>
      <c r="I37" s="100">
        <f t="shared" si="0"/>
        <v>18750</v>
      </c>
    </row>
    <row r="38" spans="1:12" s="67" customFormat="1" x14ac:dyDescent="0.15">
      <c r="A38" s="37">
        <v>44347</v>
      </c>
      <c r="B38" s="38" t="s">
        <v>381</v>
      </c>
      <c r="C38" s="68" t="s">
        <v>384</v>
      </c>
      <c r="D38" s="68" t="s">
        <v>369</v>
      </c>
      <c r="E38" s="68" t="s">
        <v>26</v>
      </c>
      <c r="F38" s="71">
        <v>42191.1</v>
      </c>
      <c r="G38" s="69"/>
      <c r="H38" s="69"/>
      <c r="I38" s="100">
        <f t="shared" si="0"/>
        <v>42191.1</v>
      </c>
    </row>
    <row r="39" spans="1:12" s="67" customFormat="1" x14ac:dyDescent="0.15">
      <c r="A39" s="37">
        <v>44347</v>
      </c>
      <c r="B39" s="38" t="s">
        <v>382</v>
      </c>
      <c r="C39" s="68" t="s">
        <v>385</v>
      </c>
      <c r="D39" s="68" t="s">
        <v>369</v>
      </c>
      <c r="E39" s="68" t="s">
        <v>26</v>
      </c>
      <c r="F39" s="71">
        <v>20526.89</v>
      </c>
      <c r="G39" s="69"/>
      <c r="H39" s="69"/>
      <c r="I39" s="100">
        <f t="shared" si="0"/>
        <v>20526.89</v>
      </c>
    </row>
    <row r="40" spans="1:12" s="67" customFormat="1" x14ac:dyDescent="0.15">
      <c r="A40" s="37"/>
      <c r="B40" s="38"/>
      <c r="C40" s="39"/>
      <c r="D40" s="68"/>
      <c r="E40" s="38"/>
      <c r="F40" s="98"/>
      <c r="G40" s="69"/>
      <c r="H40" s="69"/>
      <c r="I40" s="100">
        <f t="shared" si="0"/>
        <v>0</v>
      </c>
    </row>
    <row r="41" spans="1:12" s="67" customFormat="1" x14ac:dyDescent="0.15">
      <c r="A41" s="37"/>
      <c r="B41" s="38"/>
      <c r="C41" s="39"/>
      <c r="D41" s="68"/>
      <c r="E41" s="38"/>
      <c r="F41" s="98"/>
      <c r="G41" s="69"/>
      <c r="H41" s="69"/>
      <c r="I41" s="100">
        <f t="shared" si="0"/>
        <v>0</v>
      </c>
    </row>
    <row r="42" spans="1:12" s="67" customFormat="1" x14ac:dyDescent="0.15">
      <c r="A42" s="37"/>
      <c r="B42" s="38"/>
      <c r="C42" s="39"/>
      <c r="D42" s="68"/>
      <c r="E42" s="38"/>
      <c r="F42" s="98"/>
      <c r="G42" s="69"/>
      <c r="H42" s="69"/>
      <c r="I42" s="100">
        <f t="shared" si="0"/>
        <v>0</v>
      </c>
    </row>
    <row r="43" spans="1:12" s="67" customFormat="1" x14ac:dyDescent="0.15">
      <c r="A43" s="37"/>
      <c r="B43" s="38"/>
      <c r="C43" s="70"/>
      <c r="D43" s="68"/>
      <c r="E43" s="68"/>
      <c r="F43" s="98"/>
      <c r="G43" s="69"/>
      <c r="H43" s="69"/>
      <c r="I43" s="100">
        <f t="shared" si="0"/>
        <v>0</v>
      </c>
    </row>
    <row r="44" spans="1:12" s="67" customFormat="1" x14ac:dyDescent="0.15">
      <c r="A44" s="37"/>
      <c r="B44" s="38"/>
      <c r="C44" s="70"/>
      <c r="D44" s="68"/>
      <c r="E44" s="68"/>
      <c r="F44" s="98"/>
      <c r="G44" s="69"/>
      <c r="H44" s="69"/>
      <c r="I44" s="100">
        <f t="shared" si="0"/>
        <v>0</v>
      </c>
    </row>
    <row r="45" spans="1:12" s="67" customFormat="1" x14ac:dyDescent="0.15">
      <c r="A45" s="37"/>
      <c r="B45" s="38"/>
      <c r="C45" s="70"/>
      <c r="D45" s="68"/>
      <c r="E45" s="68"/>
      <c r="F45" s="98"/>
      <c r="G45" s="69"/>
      <c r="H45" s="69"/>
      <c r="I45" s="100">
        <f t="shared" si="0"/>
        <v>0</v>
      </c>
    </row>
    <row r="46" spans="1:12" s="67" customFormat="1" x14ac:dyDescent="0.15">
      <c r="A46" s="37"/>
      <c r="B46" s="38"/>
      <c r="C46" s="39"/>
      <c r="D46" s="68"/>
      <c r="E46" s="68" t="s">
        <v>26</v>
      </c>
      <c r="F46" s="98"/>
      <c r="G46" s="69"/>
      <c r="H46" s="69"/>
      <c r="I46" s="100">
        <f t="shared" si="0"/>
        <v>0</v>
      </c>
      <c r="K46" s="67" t="s">
        <v>102</v>
      </c>
    </row>
    <row r="47" spans="1:12" s="67" customFormat="1" x14ac:dyDescent="0.15">
      <c r="A47" s="37"/>
      <c r="B47" s="38"/>
      <c r="C47" s="39"/>
      <c r="D47" s="68"/>
      <c r="E47" s="68" t="s">
        <v>26</v>
      </c>
      <c r="F47" s="98"/>
      <c r="G47" s="69"/>
      <c r="H47" s="69"/>
      <c r="I47" s="100">
        <f t="shared" si="0"/>
        <v>0</v>
      </c>
    </row>
    <row r="48" spans="1:12" s="67" customFormat="1" x14ac:dyDescent="0.15">
      <c r="A48" s="37"/>
      <c r="B48" s="38"/>
      <c r="C48" s="68"/>
      <c r="D48" s="68"/>
      <c r="E48" s="68" t="s">
        <v>26</v>
      </c>
      <c r="F48" s="98"/>
      <c r="G48" s="69"/>
      <c r="H48" s="69"/>
      <c r="I48" s="100">
        <f t="shared" si="0"/>
        <v>0</v>
      </c>
    </row>
    <row r="49" spans="1:11" s="67" customFormat="1" x14ac:dyDescent="0.15">
      <c r="A49" s="37"/>
      <c r="B49" s="38"/>
      <c r="C49" s="68"/>
      <c r="D49" s="68"/>
      <c r="E49" s="68" t="s">
        <v>26</v>
      </c>
      <c r="F49" s="98"/>
      <c r="G49" s="69"/>
      <c r="H49" s="69"/>
      <c r="I49" s="100">
        <f t="shared" si="0"/>
        <v>0</v>
      </c>
    </row>
    <row r="50" spans="1:11" s="67" customFormat="1" x14ac:dyDescent="0.15">
      <c r="A50" s="37"/>
      <c r="B50" s="38"/>
      <c r="C50" s="68"/>
      <c r="D50" s="68"/>
      <c r="E50" s="68" t="s">
        <v>26</v>
      </c>
      <c r="F50" s="98"/>
      <c r="G50" s="69"/>
      <c r="H50" s="69"/>
      <c r="I50" s="100">
        <f t="shared" si="0"/>
        <v>0</v>
      </c>
    </row>
    <row r="51" spans="1:11" ht="11.25" thickBot="1" x14ac:dyDescent="0.2">
      <c r="A51" s="37"/>
      <c r="B51" s="38"/>
      <c r="C51" s="68"/>
      <c r="D51" s="68"/>
      <c r="E51" s="68"/>
      <c r="F51" s="99"/>
      <c r="G51" s="21"/>
      <c r="H51" s="21"/>
      <c r="I51" s="100">
        <f t="shared" si="0"/>
        <v>0</v>
      </c>
    </row>
    <row r="52" spans="1:11" ht="11.25" thickBot="1" x14ac:dyDescent="0.2">
      <c r="A52" s="78" t="s">
        <v>12</v>
      </c>
      <c r="B52" s="50" t="s">
        <v>20</v>
      </c>
      <c r="C52" s="14"/>
      <c r="D52" s="14"/>
      <c r="E52" s="14" t="s">
        <v>26</v>
      </c>
      <c r="F52" s="45">
        <f>SUM(F53:F57)</f>
        <v>0</v>
      </c>
      <c r="G52" s="45">
        <f>SUM(G53:G57)</f>
        <v>0</v>
      </c>
      <c r="H52" s="45"/>
      <c r="I52" s="57"/>
    </row>
    <row r="53" spans="1:11" x14ac:dyDescent="0.15">
      <c r="A53" s="79" t="s">
        <v>15</v>
      </c>
      <c r="B53" s="27" t="s">
        <v>16</v>
      </c>
      <c r="C53" s="27" t="s">
        <v>24</v>
      </c>
      <c r="D53" s="27" t="s">
        <v>18</v>
      </c>
      <c r="E53" s="27" t="s">
        <v>26</v>
      </c>
      <c r="F53" s="21"/>
      <c r="G53" s="21"/>
      <c r="H53" s="21"/>
      <c r="I53" s="22"/>
    </row>
    <row r="54" spans="1:11" x14ac:dyDescent="0.15">
      <c r="A54" s="37"/>
      <c r="B54" s="38"/>
      <c r="C54" s="39"/>
      <c r="D54" s="39"/>
      <c r="E54" s="38" t="s">
        <v>26</v>
      </c>
      <c r="F54" s="21"/>
      <c r="G54" s="21"/>
      <c r="H54" s="21"/>
      <c r="I54" s="22"/>
    </row>
    <row r="55" spans="1:11" s="67" customFormat="1" x14ac:dyDescent="0.15">
      <c r="A55" s="37"/>
      <c r="B55" s="38"/>
      <c r="C55" s="39"/>
      <c r="D55" s="39"/>
      <c r="E55" s="38"/>
      <c r="F55" s="69"/>
      <c r="G55" s="69"/>
      <c r="H55" s="69"/>
      <c r="I55" s="22"/>
    </row>
    <row r="56" spans="1:11" x14ac:dyDescent="0.15">
      <c r="A56" s="37"/>
      <c r="B56" s="38"/>
      <c r="C56" s="38"/>
      <c r="D56" s="39"/>
      <c r="E56" s="38" t="s">
        <v>26</v>
      </c>
      <c r="F56" s="21"/>
      <c r="G56" s="21"/>
      <c r="H56" s="21"/>
      <c r="I56" s="22"/>
    </row>
    <row r="57" spans="1:11" ht="11.25" thickBot="1" x14ac:dyDescent="0.2">
      <c r="A57" s="40"/>
      <c r="B57" s="38"/>
      <c r="C57" s="19"/>
      <c r="D57" s="19"/>
      <c r="E57" s="19" t="s">
        <v>26</v>
      </c>
      <c r="F57" s="20"/>
      <c r="G57" s="21"/>
      <c r="H57" s="21"/>
      <c r="I57" s="22"/>
    </row>
    <row r="58" spans="1:11" ht="11.25" thickBot="1" x14ac:dyDescent="0.2">
      <c r="A58" s="78" t="s">
        <v>14</v>
      </c>
      <c r="B58" s="50" t="s">
        <v>21</v>
      </c>
      <c r="C58" s="14"/>
      <c r="D58" s="14"/>
      <c r="E58" s="14" t="s">
        <v>26</v>
      </c>
      <c r="F58" s="45">
        <f>SUM(F59:F63)</f>
        <v>0</v>
      </c>
      <c r="G58" s="45">
        <f>SUM(G59:G63)</f>
        <v>0</v>
      </c>
      <c r="H58" s="45">
        <f>SUM(H59:H63)</f>
        <v>0</v>
      </c>
      <c r="I58" s="45">
        <f>F58</f>
        <v>0</v>
      </c>
    </row>
    <row r="59" spans="1:11" x14ac:dyDescent="0.15">
      <c r="A59" s="26" t="s">
        <v>15</v>
      </c>
      <c r="B59" s="27" t="s">
        <v>16</v>
      </c>
      <c r="C59" s="27" t="s">
        <v>24</v>
      </c>
      <c r="D59" s="27" t="s">
        <v>18</v>
      </c>
      <c r="E59" s="27" t="s">
        <v>26</v>
      </c>
      <c r="F59" s="28"/>
      <c r="G59" s="21"/>
      <c r="H59" s="21"/>
      <c r="I59" s="22"/>
    </row>
    <row r="60" spans="1:11" x14ac:dyDescent="0.15">
      <c r="A60" s="37"/>
      <c r="B60" s="38"/>
      <c r="C60" s="38"/>
      <c r="D60" s="38"/>
      <c r="E60" s="38" t="s">
        <v>26</v>
      </c>
      <c r="F60" s="20"/>
      <c r="G60" s="21"/>
      <c r="H60" s="21"/>
      <c r="I60" s="22"/>
    </row>
    <row r="61" spans="1:11" s="67" customFormat="1" x14ac:dyDescent="0.15">
      <c r="A61" s="37"/>
      <c r="B61" s="38"/>
      <c r="C61" s="38"/>
      <c r="D61" s="38"/>
      <c r="E61" s="38"/>
      <c r="F61" s="20"/>
      <c r="G61" s="69"/>
      <c r="H61" s="69"/>
      <c r="I61" s="22"/>
    </row>
    <row r="62" spans="1:11" x14ac:dyDescent="0.15">
      <c r="A62" s="37"/>
      <c r="B62" s="38"/>
      <c r="C62" s="38"/>
      <c r="D62" s="38"/>
      <c r="E62" s="38" t="s">
        <v>26</v>
      </c>
      <c r="F62" s="20"/>
      <c r="G62" s="21"/>
      <c r="H62" s="21"/>
      <c r="I62" s="22"/>
    </row>
    <row r="63" spans="1:11" ht="11.25" thickBot="1" x14ac:dyDescent="0.2">
      <c r="A63" s="40"/>
      <c r="B63" s="38"/>
      <c r="C63" s="19"/>
      <c r="D63" s="19"/>
      <c r="E63" s="19" t="s">
        <v>26</v>
      </c>
      <c r="F63" s="20"/>
      <c r="G63" s="21"/>
      <c r="H63" s="21"/>
      <c r="I63" s="22"/>
    </row>
    <row r="64" spans="1:11" ht="16.5" thickBot="1" x14ac:dyDescent="0.3">
      <c r="A64" s="77" t="s">
        <v>22</v>
      </c>
      <c r="B64" s="73"/>
      <c r="C64" s="14"/>
      <c r="D64" s="33" t="s">
        <v>111</v>
      </c>
      <c r="E64" s="14" t="s">
        <v>26</v>
      </c>
      <c r="F64" s="46">
        <v>252653.29</v>
      </c>
      <c r="G64" s="46">
        <v>1718756.58</v>
      </c>
      <c r="H64" s="46">
        <v>2159963.96</v>
      </c>
      <c r="I64" s="51">
        <f>I8+I10-I16+I52-I58</f>
        <v>70007.37</v>
      </c>
      <c r="K64" s="91"/>
    </row>
    <row r="65" spans="1:10" s="67" customFormat="1" x14ac:dyDescent="0.15">
      <c r="A65" s="27"/>
      <c r="B65" s="38"/>
      <c r="C65" s="68"/>
      <c r="D65" s="65"/>
      <c r="E65" s="68"/>
      <c r="F65" s="62"/>
      <c r="G65" s="62"/>
      <c r="H65" s="62"/>
      <c r="I65" s="76"/>
    </row>
    <row r="66" spans="1:10" s="67" customFormat="1" x14ac:dyDescent="0.15">
      <c r="A66" s="27"/>
      <c r="B66" s="38"/>
      <c r="C66" s="68"/>
      <c r="D66" s="65"/>
      <c r="E66" s="68"/>
      <c r="F66" s="62"/>
      <c r="G66" s="62"/>
      <c r="H66" s="62"/>
      <c r="I66" s="62">
        <f>F64+G64-H64</f>
        <v>-188554.08999999985</v>
      </c>
    </row>
    <row r="67" spans="1:10" x14ac:dyDescent="0.15">
      <c r="D67" s="4"/>
      <c r="E67" s="1" t="s">
        <v>26</v>
      </c>
      <c r="F67" s="54">
        <v>0</v>
      </c>
      <c r="G67" s="54"/>
      <c r="H67" s="74"/>
      <c r="I67" s="53"/>
      <c r="J67" s="55"/>
    </row>
    <row r="68" spans="1:10" x14ac:dyDescent="0.15">
      <c r="D68" s="4"/>
      <c r="F68" s="54"/>
      <c r="G68" s="54"/>
      <c r="H68" s="54"/>
      <c r="I68" s="53"/>
    </row>
    <row r="69" spans="1:10" x14ac:dyDescent="0.15">
      <c r="I69" s="92"/>
    </row>
    <row r="72" spans="1:10" ht="15.75" x14ac:dyDescent="0.25">
      <c r="I72" s="91"/>
    </row>
  </sheetData>
  <mergeCells count="2">
    <mergeCell ref="C1:D1"/>
    <mergeCell ref="C2:D2"/>
  </mergeCells>
  <pageMargins left="0.70866141732283461" right="0.70866141732283461" top="0.74803149606299213" bottom="0.74803149606299213" header="0.31496062992125984" footer="0.31496062992125984"/>
  <pageSetup scale="77" orientation="landscape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workbookViewId="0">
      <selection activeCell="D13" sqref="D13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167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6" spans="1:19" ht="17.25" x14ac:dyDescent="0.3">
      <c r="A6" s="152" t="s">
        <v>60</v>
      </c>
      <c r="B6" s="152" t="s">
        <v>120</v>
      </c>
      <c r="C6" s="152" t="s">
        <v>61</v>
      </c>
      <c r="D6" s="152" t="s">
        <v>62</v>
      </c>
      <c r="E6" s="152" t="s">
        <v>63</v>
      </c>
      <c r="F6" s="152" t="s">
        <v>64</v>
      </c>
      <c r="G6" s="152" t="s">
        <v>65</v>
      </c>
      <c r="H6" s="152" t="s">
        <v>66</v>
      </c>
      <c r="I6" s="152" t="s">
        <v>67</v>
      </c>
      <c r="J6" s="152" t="s">
        <v>68</v>
      </c>
      <c r="K6" s="152" t="s">
        <v>69</v>
      </c>
      <c r="L6" s="152" t="s">
        <v>70</v>
      </c>
      <c r="M6" s="152" t="s">
        <v>71</v>
      </c>
      <c r="N6" s="152" t="s">
        <v>72</v>
      </c>
      <c r="O6" s="152" t="s">
        <v>73</v>
      </c>
      <c r="P6" s="152" t="s">
        <v>74</v>
      </c>
      <c r="Q6" s="152" t="s">
        <v>75</v>
      </c>
      <c r="R6" s="152" t="s">
        <v>121</v>
      </c>
      <c r="S6" s="152" t="s">
        <v>86</v>
      </c>
    </row>
    <row r="7" spans="1:19" ht="17.25" x14ac:dyDescent="0.3">
      <c r="A7" s="152" t="s">
        <v>76</v>
      </c>
      <c r="B7" s="152"/>
      <c r="C7" s="152"/>
      <c r="D7" s="152"/>
      <c r="E7" s="152"/>
      <c r="F7" s="152" t="s">
        <v>77</v>
      </c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</row>
    <row r="8" spans="1:19" x14ac:dyDescent="0.25">
      <c r="A8" s="151"/>
      <c r="B8" s="151"/>
      <c r="C8" s="151"/>
      <c r="D8" s="151"/>
      <c r="E8" s="151"/>
      <c r="F8" s="151"/>
      <c r="G8" s="161"/>
      <c r="H8" s="161"/>
      <c r="I8" s="161"/>
      <c r="J8" s="161"/>
      <c r="K8" s="151"/>
      <c r="L8" s="151"/>
      <c r="M8" s="151"/>
      <c r="N8" s="151"/>
      <c r="O8" s="151"/>
      <c r="P8" s="151"/>
      <c r="Q8" s="151"/>
      <c r="R8" s="151"/>
      <c r="S8" s="151"/>
    </row>
    <row r="9" spans="1:19" ht="15.75" x14ac:dyDescent="0.25">
      <c r="A9" s="154">
        <v>1</v>
      </c>
      <c r="B9" s="154"/>
      <c r="C9" s="154"/>
      <c r="D9" s="154"/>
      <c r="E9" s="154"/>
      <c r="F9" s="154" t="s">
        <v>78</v>
      </c>
      <c r="G9" s="162">
        <v>44072429.159999996</v>
      </c>
      <c r="H9" s="162">
        <v>7656743.29</v>
      </c>
      <c r="I9" s="162">
        <v>9605512.8800000008</v>
      </c>
      <c r="J9" s="163">
        <v>42123659.57</v>
      </c>
      <c r="K9" s="153"/>
      <c r="L9" s="153"/>
      <c r="M9" s="153"/>
      <c r="N9" s="153"/>
      <c r="O9" s="153"/>
      <c r="P9" s="153"/>
      <c r="Q9" s="153"/>
      <c r="R9" s="153"/>
      <c r="S9" s="155" t="s">
        <v>122</v>
      </c>
    </row>
    <row r="10" spans="1:19" ht="15.75" x14ac:dyDescent="0.25">
      <c r="A10" s="154">
        <v>11</v>
      </c>
      <c r="B10" s="154"/>
      <c r="C10" s="154"/>
      <c r="D10" s="154"/>
      <c r="E10" s="154"/>
      <c r="F10" s="154" t="s">
        <v>79</v>
      </c>
      <c r="G10" s="162">
        <v>6628957.3499999996</v>
      </c>
      <c r="H10" s="162">
        <v>7094372.8499999996</v>
      </c>
      <c r="I10" s="162">
        <v>9605512.8800000008</v>
      </c>
      <c r="J10" s="163">
        <v>4117817.32</v>
      </c>
      <c r="K10" s="153"/>
      <c r="L10" s="153"/>
      <c r="M10" s="153"/>
      <c r="N10" s="153"/>
      <c r="O10" s="153"/>
      <c r="P10" s="153"/>
      <c r="Q10" s="153"/>
      <c r="R10" s="153"/>
      <c r="S10" s="155" t="s">
        <v>123</v>
      </c>
    </row>
    <row r="11" spans="1:19" ht="15.75" x14ac:dyDescent="0.25">
      <c r="A11" s="154">
        <v>111</v>
      </c>
      <c r="B11" s="154"/>
      <c r="C11" s="154"/>
      <c r="D11" s="154"/>
      <c r="E11" s="154"/>
      <c r="F11" s="154" t="s">
        <v>80</v>
      </c>
      <c r="G11" s="162">
        <v>5567923.8600000003</v>
      </c>
      <c r="H11" s="162">
        <v>4569995.43</v>
      </c>
      <c r="I11" s="162">
        <v>7182702.29</v>
      </c>
      <c r="J11" s="163">
        <v>2955217</v>
      </c>
      <c r="K11" s="153"/>
      <c r="L11" s="153"/>
      <c r="M11" s="153"/>
      <c r="N11" s="153"/>
      <c r="O11" s="153"/>
      <c r="P11" s="153"/>
      <c r="Q11" s="153"/>
      <c r="R11" s="153"/>
      <c r="S11" s="155" t="s">
        <v>124</v>
      </c>
    </row>
    <row r="12" spans="1:19" ht="15.75" x14ac:dyDescent="0.25">
      <c r="A12" s="154">
        <v>1112</v>
      </c>
      <c r="B12" s="154"/>
      <c r="C12" s="154"/>
      <c r="D12" s="154"/>
      <c r="E12" s="154"/>
      <c r="F12" s="154" t="s">
        <v>81</v>
      </c>
      <c r="G12" s="162">
        <v>4919815.68</v>
      </c>
      <c r="H12" s="162">
        <v>4433222.43</v>
      </c>
      <c r="I12" s="162">
        <v>6513966.8499999996</v>
      </c>
      <c r="J12" s="163">
        <v>2839071.26</v>
      </c>
      <c r="K12" s="153"/>
      <c r="L12" s="153"/>
      <c r="M12" s="153"/>
      <c r="N12" s="153"/>
      <c r="O12" s="153"/>
      <c r="P12" s="153"/>
      <c r="Q12" s="153"/>
      <c r="R12" s="153"/>
      <c r="S12" s="155" t="s">
        <v>125</v>
      </c>
    </row>
    <row r="13" spans="1:19" ht="15.75" x14ac:dyDescent="0.25">
      <c r="A13" s="154" t="s">
        <v>82</v>
      </c>
      <c r="B13" s="154"/>
      <c r="C13" s="154"/>
      <c r="D13" s="154"/>
      <c r="E13" s="154"/>
      <c r="F13" s="154" t="s">
        <v>83</v>
      </c>
      <c r="G13" s="162">
        <v>4919815.68</v>
      </c>
      <c r="H13" s="162">
        <v>4433222.43</v>
      </c>
      <c r="I13" s="162">
        <v>6513966.8499999996</v>
      </c>
      <c r="J13" s="163">
        <v>2839071.26</v>
      </c>
      <c r="K13" s="153"/>
      <c r="L13" s="153"/>
      <c r="M13" s="153"/>
      <c r="N13" s="153"/>
      <c r="O13" s="153"/>
      <c r="P13" s="153"/>
      <c r="Q13" s="153"/>
      <c r="R13" s="153"/>
      <c r="S13" s="155" t="s">
        <v>126</v>
      </c>
    </row>
    <row r="14" spans="1:19" ht="15.75" x14ac:dyDescent="0.25">
      <c r="A14" s="154" t="s">
        <v>84</v>
      </c>
      <c r="B14" s="154"/>
      <c r="C14" s="154"/>
      <c r="D14" s="154"/>
      <c r="E14" s="154"/>
      <c r="F14" s="154" t="s">
        <v>85</v>
      </c>
      <c r="G14" s="162">
        <v>4875419.88</v>
      </c>
      <c r="H14" s="162">
        <v>4433222.4000000004</v>
      </c>
      <c r="I14" s="162">
        <v>6513479.6500000004</v>
      </c>
      <c r="J14" s="163">
        <v>2795162.63</v>
      </c>
      <c r="K14" s="153"/>
      <c r="L14" s="153"/>
      <c r="M14" s="153"/>
      <c r="N14" s="153"/>
      <c r="O14" s="153"/>
      <c r="P14" s="153"/>
      <c r="Q14" s="153"/>
      <c r="R14" s="153"/>
      <c r="S14" s="155" t="s">
        <v>127</v>
      </c>
    </row>
    <row r="15" spans="1:19" ht="15.75" x14ac:dyDescent="0.25">
      <c r="A15" s="154" t="s">
        <v>168</v>
      </c>
      <c r="B15" s="154"/>
      <c r="C15" s="154"/>
      <c r="D15" s="154"/>
      <c r="E15" s="154"/>
      <c r="F15" s="154" t="s">
        <v>169</v>
      </c>
      <c r="G15" s="162">
        <v>20316.54</v>
      </c>
      <c r="H15" s="162">
        <v>0.17</v>
      </c>
      <c r="I15" s="162">
        <v>0</v>
      </c>
      <c r="J15" s="163">
        <v>20316.71</v>
      </c>
      <c r="K15" s="153"/>
      <c r="L15" s="153"/>
      <c r="M15" s="153"/>
      <c r="N15" s="153"/>
      <c r="O15" s="153"/>
      <c r="P15" s="153"/>
      <c r="Q15" s="153"/>
      <c r="R15" s="153"/>
      <c r="S15" s="155" t="s">
        <v>170</v>
      </c>
    </row>
    <row r="16" spans="1:19" x14ac:dyDescent="0.25">
      <c r="A16" s="156">
        <v>2512</v>
      </c>
      <c r="B16" s="156" t="s">
        <v>135</v>
      </c>
      <c r="C16" s="157">
        <v>44319</v>
      </c>
      <c r="D16" s="158" t="s">
        <v>236</v>
      </c>
      <c r="E16" s="157">
        <v>44319</v>
      </c>
      <c r="F16" s="158" t="s">
        <v>199</v>
      </c>
      <c r="G16" s="164">
        <v>0</v>
      </c>
      <c r="H16" s="164">
        <v>0.17</v>
      </c>
      <c r="I16" s="164">
        <v>0</v>
      </c>
      <c r="J16" s="164">
        <v>0</v>
      </c>
      <c r="K16" s="160" t="s">
        <v>134</v>
      </c>
      <c r="L16" s="156" t="s">
        <v>171</v>
      </c>
      <c r="M16" s="160" t="s">
        <v>134</v>
      </c>
      <c r="N16" s="160" t="s">
        <v>134</v>
      </c>
      <c r="O16" s="160" t="s">
        <v>134</v>
      </c>
      <c r="P16" s="160" t="s">
        <v>134</v>
      </c>
      <c r="Q16" s="160" t="s">
        <v>134</v>
      </c>
      <c r="R16" s="160" t="s">
        <v>134</v>
      </c>
      <c r="S16" s="159" t="s">
        <v>170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4"/>
  <sheetViews>
    <sheetView topLeftCell="A22" workbookViewId="0">
      <selection activeCell="D57" sqref="D57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24" t="s">
        <v>0</v>
      </c>
      <c r="D1" s="324"/>
      <c r="E1" s="35"/>
    </row>
    <row r="2" spans="1:9" x14ac:dyDescent="0.15">
      <c r="C2" s="324" t="s">
        <v>1</v>
      </c>
      <c r="D2" s="324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37</v>
      </c>
      <c r="E4" s="5"/>
    </row>
    <row r="5" spans="1:9" x14ac:dyDescent="0.15">
      <c r="C5" s="3" t="s">
        <v>6</v>
      </c>
      <c r="D5" s="4" t="s">
        <v>38</v>
      </c>
      <c r="E5" s="4"/>
    </row>
    <row r="6" spans="1:9" ht="11.25" thickBot="1" x14ac:dyDescent="0.2"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11101.78</v>
      </c>
      <c r="G8" s="59">
        <v>0.09</v>
      </c>
      <c r="H8" s="59">
        <v>487.2</v>
      </c>
      <c r="I8" s="61">
        <f>F8+G8-H8</f>
        <v>10614.67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229</v>
      </c>
      <c r="E44" s="14" t="s">
        <v>26</v>
      </c>
      <c r="F44" s="60">
        <f>F8+F10-F16+F32-F38</f>
        <v>11101.78</v>
      </c>
      <c r="G44" s="60">
        <f>G8+G10-G16+G32-G38</f>
        <v>0.09</v>
      </c>
      <c r="H44" s="60">
        <f>H8+H10-H16+H32-H38</f>
        <v>487.2</v>
      </c>
      <c r="I44" s="59">
        <f>I8+I10-I16+I32-I38</f>
        <v>10614.67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topLeftCell="A4" workbookViewId="0">
      <selection activeCell="F24" sqref="F24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200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</row>
    <row r="6" spans="1:19" ht="17.25" x14ac:dyDescent="0.3">
      <c r="A6" s="120" t="s">
        <v>60</v>
      </c>
      <c r="B6" s="120" t="s">
        <v>120</v>
      </c>
      <c r="C6" s="120" t="s">
        <v>61</v>
      </c>
      <c r="D6" s="120" t="s">
        <v>62</v>
      </c>
      <c r="E6" s="120" t="s">
        <v>63</v>
      </c>
      <c r="F6" s="120" t="s">
        <v>64</v>
      </c>
      <c r="G6" s="120" t="s">
        <v>65</v>
      </c>
      <c r="H6" s="120" t="s">
        <v>66</v>
      </c>
      <c r="I6" s="120" t="s">
        <v>67</v>
      </c>
      <c r="J6" s="120" t="s">
        <v>68</v>
      </c>
      <c r="K6" s="120" t="s">
        <v>69</v>
      </c>
      <c r="L6" s="120" t="s">
        <v>70</v>
      </c>
      <c r="M6" s="120" t="s">
        <v>71</v>
      </c>
      <c r="N6" s="120" t="s">
        <v>72</v>
      </c>
      <c r="O6" s="120" t="s">
        <v>73</v>
      </c>
      <c r="P6" s="120" t="s">
        <v>74</v>
      </c>
      <c r="Q6" s="120" t="s">
        <v>75</v>
      </c>
      <c r="R6" s="120" t="s">
        <v>121</v>
      </c>
      <c r="S6" s="120" t="s">
        <v>86</v>
      </c>
    </row>
    <row r="7" spans="1:19" ht="17.25" x14ac:dyDescent="0.3">
      <c r="A7" s="120" t="s">
        <v>76</v>
      </c>
      <c r="B7" s="120"/>
      <c r="C7" s="120"/>
      <c r="D7" s="120"/>
      <c r="E7" s="120"/>
      <c r="F7" s="120" t="s">
        <v>77</v>
      </c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</row>
    <row r="8" spans="1:19" x14ac:dyDescent="0.25">
      <c r="A8" s="119"/>
      <c r="B8" s="119"/>
      <c r="C8" s="119"/>
      <c r="D8" s="119"/>
      <c r="E8" s="119"/>
      <c r="F8" s="119"/>
      <c r="G8" s="129"/>
      <c r="H8" s="129"/>
      <c r="I8" s="129"/>
      <c r="J8" s="129"/>
      <c r="K8" s="119"/>
      <c r="L8" s="119"/>
      <c r="M8" s="119"/>
      <c r="N8" s="119"/>
      <c r="O8" s="119"/>
      <c r="P8" s="119"/>
      <c r="Q8" s="119"/>
      <c r="R8" s="119"/>
      <c r="S8" s="119"/>
    </row>
    <row r="9" spans="1:19" ht="15.75" x14ac:dyDescent="0.25">
      <c r="A9" s="122">
        <v>1</v>
      </c>
      <c r="B9" s="122"/>
      <c r="C9" s="122"/>
      <c r="D9" s="122"/>
      <c r="E9" s="122"/>
      <c r="F9" s="122" t="s">
        <v>78</v>
      </c>
      <c r="G9" s="130">
        <v>44072429.159999996</v>
      </c>
      <c r="H9" s="130">
        <v>7656665.6100000003</v>
      </c>
      <c r="I9" s="130">
        <v>9605307</v>
      </c>
      <c r="J9" s="131">
        <v>42123787.770000003</v>
      </c>
      <c r="K9" s="121"/>
      <c r="L9" s="121"/>
      <c r="M9" s="121"/>
      <c r="N9" s="121"/>
      <c r="O9" s="121"/>
      <c r="P9" s="121"/>
      <c r="Q9" s="121"/>
      <c r="R9" s="121"/>
      <c r="S9" s="123" t="s">
        <v>122</v>
      </c>
    </row>
    <row r="10" spans="1:19" ht="15.75" x14ac:dyDescent="0.25">
      <c r="A10" s="122">
        <v>11</v>
      </c>
      <c r="B10" s="122"/>
      <c r="C10" s="122"/>
      <c r="D10" s="122"/>
      <c r="E10" s="122"/>
      <c r="F10" s="122" t="s">
        <v>79</v>
      </c>
      <c r="G10" s="130">
        <v>6628957.3499999996</v>
      </c>
      <c r="H10" s="130">
        <v>7094295.1699999999</v>
      </c>
      <c r="I10" s="130">
        <v>9605307</v>
      </c>
      <c r="J10" s="131">
        <v>4117945.52</v>
      </c>
      <c r="K10" s="121"/>
      <c r="L10" s="121"/>
      <c r="M10" s="121"/>
      <c r="N10" s="121"/>
      <c r="O10" s="121"/>
      <c r="P10" s="121"/>
      <c r="Q10" s="121"/>
      <c r="R10" s="121"/>
      <c r="S10" s="123" t="s">
        <v>123</v>
      </c>
    </row>
    <row r="11" spans="1:19" ht="15.75" x14ac:dyDescent="0.25">
      <c r="A11" s="122">
        <v>111</v>
      </c>
      <c r="B11" s="122"/>
      <c r="C11" s="122"/>
      <c r="D11" s="122"/>
      <c r="E11" s="122"/>
      <c r="F11" s="122" t="s">
        <v>80</v>
      </c>
      <c r="G11" s="130">
        <v>5567923.8600000003</v>
      </c>
      <c r="H11" s="130">
        <v>4569956.59</v>
      </c>
      <c r="I11" s="130">
        <v>7182535.25</v>
      </c>
      <c r="J11" s="131">
        <v>2955345.2</v>
      </c>
      <c r="K11" s="121"/>
      <c r="L11" s="121"/>
      <c r="M11" s="121"/>
      <c r="N11" s="121"/>
      <c r="O11" s="121"/>
      <c r="P11" s="121"/>
      <c r="Q11" s="121"/>
      <c r="R11" s="121"/>
      <c r="S11" s="123" t="s">
        <v>124</v>
      </c>
    </row>
    <row r="12" spans="1:19" ht="15.75" x14ac:dyDescent="0.25">
      <c r="A12" s="122">
        <v>1112</v>
      </c>
      <c r="B12" s="122"/>
      <c r="C12" s="122"/>
      <c r="D12" s="122"/>
      <c r="E12" s="122"/>
      <c r="F12" s="122" t="s">
        <v>81</v>
      </c>
      <c r="G12" s="130">
        <v>4919815.68</v>
      </c>
      <c r="H12" s="130">
        <v>4433183.59</v>
      </c>
      <c r="I12" s="130">
        <v>6513799.8099999996</v>
      </c>
      <c r="J12" s="131">
        <v>2839199.46</v>
      </c>
      <c r="K12" s="121"/>
      <c r="L12" s="121"/>
      <c r="M12" s="121"/>
      <c r="N12" s="121"/>
      <c r="O12" s="121"/>
      <c r="P12" s="121"/>
      <c r="Q12" s="121"/>
      <c r="R12" s="121"/>
      <c r="S12" s="123" t="s">
        <v>125</v>
      </c>
    </row>
    <row r="13" spans="1:19" ht="15.75" x14ac:dyDescent="0.25">
      <c r="A13" s="122" t="s">
        <v>82</v>
      </c>
      <c r="B13" s="122"/>
      <c r="C13" s="122"/>
      <c r="D13" s="122"/>
      <c r="E13" s="122"/>
      <c r="F13" s="122" t="s">
        <v>83</v>
      </c>
      <c r="G13" s="130">
        <v>4919815.68</v>
      </c>
      <c r="H13" s="130">
        <v>4433183.59</v>
      </c>
      <c r="I13" s="130">
        <v>6513799.8099999996</v>
      </c>
      <c r="J13" s="131">
        <v>2839199.46</v>
      </c>
      <c r="K13" s="121"/>
      <c r="L13" s="121"/>
      <c r="M13" s="121"/>
      <c r="N13" s="121"/>
      <c r="O13" s="121"/>
      <c r="P13" s="121"/>
      <c r="Q13" s="121"/>
      <c r="R13" s="121"/>
      <c r="S13" s="123" t="s">
        <v>126</v>
      </c>
    </row>
    <row r="14" spans="1:19" ht="15.75" x14ac:dyDescent="0.25">
      <c r="A14" s="122" t="s">
        <v>84</v>
      </c>
      <c r="B14" s="122"/>
      <c r="C14" s="122"/>
      <c r="D14" s="122"/>
      <c r="E14" s="122"/>
      <c r="F14" s="122" t="s">
        <v>85</v>
      </c>
      <c r="G14" s="130">
        <v>4875419.88</v>
      </c>
      <c r="H14" s="130">
        <v>4433183.5599999996</v>
      </c>
      <c r="I14" s="130">
        <v>6513312.6100000003</v>
      </c>
      <c r="J14" s="131">
        <v>2795290.83</v>
      </c>
      <c r="K14" s="121"/>
      <c r="L14" s="121"/>
      <c r="M14" s="121"/>
      <c r="N14" s="121"/>
      <c r="O14" s="121"/>
      <c r="P14" s="121"/>
      <c r="Q14" s="121"/>
      <c r="R14" s="121"/>
      <c r="S14" s="123" t="s">
        <v>127</v>
      </c>
    </row>
    <row r="15" spans="1:19" ht="15.75" x14ac:dyDescent="0.25">
      <c r="A15" s="122" t="s">
        <v>201</v>
      </c>
      <c r="B15" s="122"/>
      <c r="C15" s="122"/>
      <c r="D15" s="122"/>
      <c r="E15" s="122"/>
      <c r="F15" s="122" t="s">
        <v>202</v>
      </c>
      <c r="G15" s="130">
        <v>11101.79</v>
      </c>
      <c r="H15" s="130">
        <v>0.09</v>
      </c>
      <c r="I15" s="130">
        <v>487.2</v>
      </c>
      <c r="J15" s="131">
        <v>10614.68</v>
      </c>
      <c r="K15" s="121"/>
      <c r="L15" s="121"/>
      <c r="M15" s="121"/>
      <c r="N15" s="121"/>
      <c r="O15" s="121"/>
      <c r="P15" s="121"/>
      <c r="Q15" s="121"/>
      <c r="R15" s="121"/>
      <c r="S15" s="123" t="s">
        <v>203</v>
      </c>
    </row>
    <row r="16" spans="1:19" x14ac:dyDescent="0.25">
      <c r="A16" s="124">
        <v>2508</v>
      </c>
      <c r="B16" s="124" t="s">
        <v>135</v>
      </c>
      <c r="C16" s="125">
        <v>44319</v>
      </c>
      <c r="D16" s="126" t="s">
        <v>234</v>
      </c>
      <c r="E16" s="125">
        <v>44319</v>
      </c>
      <c r="F16" s="126" t="s">
        <v>206</v>
      </c>
      <c r="G16" s="132">
        <v>0</v>
      </c>
      <c r="H16" s="132">
        <v>0.09</v>
      </c>
      <c r="I16" s="132">
        <v>0</v>
      </c>
      <c r="J16" s="132">
        <v>0</v>
      </c>
      <c r="K16" s="128" t="s">
        <v>134</v>
      </c>
      <c r="L16" s="124" t="s">
        <v>171</v>
      </c>
      <c r="M16" s="128" t="s">
        <v>134</v>
      </c>
      <c r="N16" s="128" t="s">
        <v>134</v>
      </c>
      <c r="O16" s="128" t="s">
        <v>134</v>
      </c>
      <c r="P16" s="128" t="s">
        <v>134</v>
      </c>
      <c r="Q16" s="128" t="s">
        <v>134</v>
      </c>
      <c r="R16" s="128" t="s">
        <v>134</v>
      </c>
      <c r="S16" s="127" t="s">
        <v>203</v>
      </c>
    </row>
    <row r="17" spans="1:19" x14ac:dyDescent="0.25">
      <c r="A17" s="124">
        <v>2509</v>
      </c>
      <c r="B17" s="124" t="s">
        <v>135</v>
      </c>
      <c r="C17" s="125">
        <v>44319</v>
      </c>
      <c r="D17" s="126" t="s">
        <v>235</v>
      </c>
      <c r="E17" s="125">
        <v>44319</v>
      </c>
      <c r="F17" s="126" t="s">
        <v>204</v>
      </c>
      <c r="G17" s="132">
        <v>0</v>
      </c>
      <c r="H17" s="132">
        <v>0</v>
      </c>
      <c r="I17" s="132">
        <v>420</v>
      </c>
      <c r="J17" s="132">
        <v>0</v>
      </c>
      <c r="K17" s="128" t="s">
        <v>134</v>
      </c>
      <c r="L17" s="124" t="s">
        <v>205</v>
      </c>
      <c r="M17" s="128" t="s">
        <v>133</v>
      </c>
      <c r="N17" s="128" t="s">
        <v>134</v>
      </c>
      <c r="O17" s="128" t="s">
        <v>134</v>
      </c>
      <c r="P17" s="128" t="s">
        <v>134</v>
      </c>
      <c r="Q17" s="128" t="s">
        <v>134</v>
      </c>
      <c r="R17" s="128" t="s">
        <v>134</v>
      </c>
      <c r="S17" s="127" t="s">
        <v>203</v>
      </c>
    </row>
    <row r="18" spans="1:19" x14ac:dyDescent="0.25">
      <c r="A18" s="124">
        <v>2509</v>
      </c>
      <c r="B18" s="124" t="s">
        <v>135</v>
      </c>
      <c r="C18" s="125">
        <v>44319</v>
      </c>
      <c r="D18" s="126" t="s">
        <v>235</v>
      </c>
      <c r="E18" s="125">
        <v>44319</v>
      </c>
      <c r="F18" s="126" t="s">
        <v>204</v>
      </c>
      <c r="G18" s="132">
        <v>0</v>
      </c>
      <c r="H18" s="132">
        <v>0</v>
      </c>
      <c r="I18" s="132">
        <v>67.2</v>
      </c>
      <c r="J18" s="132">
        <v>0</v>
      </c>
      <c r="K18" s="128" t="s">
        <v>134</v>
      </c>
      <c r="L18" s="124" t="s">
        <v>205</v>
      </c>
      <c r="M18" s="128" t="s">
        <v>133</v>
      </c>
      <c r="N18" s="128" t="s">
        <v>134</v>
      </c>
      <c r="O18" s="128" t="s">
        <v>134</v>
      </c>
      <c r="P18" s="128" t="s">
        <v>134</v>
      </c>
      <c r="Q18" s="128" t="s">
        <v>134</v>
      </c>
      <c r="R18" s="128" t="s">
        <v>134</v>
      </c>
      <c r="S18" s="127" t="s">
        <v>203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workbookViewId="0"/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24" t="s">
        <v>0</v>
      </c>
      <c r="D1" s="324"/>
      <c r="E1" s="35"/>
    </row>
    <row r="2" spans="1:9" x14ac:dyDescent="0.15">
      <c r="C2" s="324" t="s">
        <v>1</v>
      </c>
      <c r="D2" s="324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39</v>
      </c>
      <c r="E4" s="5"/>
    </row>
    <row r="5" spans="1:9" x14ac:dyDescent="0.15">
      <c r="C5" s="3" t="s">
        <v>6</v>
      </c>
      <c r="D5" s="4" t="s">
        <v>40</v>
      </c>
      <c r="E5" s="4"/>
    </row>
    <row r="6" spans="1:9" ht="11.25" thickBot="1" x14ac:dyDescent="0.2"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9</v>
      </c>
      <c r="G7" s="11" t="s">
        <v>10</v>
      </c>
      <c r="H7" s="11" t="s">
        <v>11</v>
      </c>
      <c r="I7" s="12" t="s">
        <v>9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3482.27</v>
      </c>
      <c r="G8" s="25">
        <v>0.03</v>
      </c>
      <c r="H8" s="25">
        <v>487.2</v>
      </c>
      <c r="I8" s="34">
        <f>F8+G8-H8</f>
        <v>2995.1000000000004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3482.27</v>
      </c>
      <c r="G44" s="16">
        <f>G8+G10-G16+G32-G38</f>
        <v>0.03</v>
      </c>
      <c r="H44" s="16">
        <f>H8+H10-H16+H32-H38</f>
        <v>487.2</v>
      </c>
      <c r="I44" s="25">
        <f>I8+I10-I16+I32-I38</f>
        <v>2995.1000000000004</v>
      </c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topLeftCell="A7" workbookViewId="0">
      <selection activeCell="F15" sqref="F15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184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</row>
    <row r="6" spans="1:19" ht="17.25" x14ac:dyDescent="0.3">
      <c r="A6" s="197" t="s">
        <v>60</v>
      </c>
      <c r="B6" s="197" t="s">
        <v>120</v>
      </c>
      <c r="C6" s="197" t="s">
        <v>61</v>
      </c>
      <c r="D6" s="197" t="s">
        <v>62</v>
      </c>
      <c r="E6" s="197" t="s">
        <v>63</v>
      </c>
      <c r="F6" s="197" t="s">
        <v>64</v>
      </c>
      <c r="G6" s="197" t="s">
        <v>65</v>
      </c>
      <c r="H6" s="197" t="s">
        <v>66</v>
      </c>
      <c r="I6" s="197" t="s">
        <v>67</v>
      </c>
      <c r="J6" s="197" t="s">
        <v>68</v>
      </c>
      <c r="K6" s="197" t="s">
        <v>69</v>
      </c>
      <c r="L6" s="197" t="s">
        <v>70</v>
      </c>
      <c r="M6" s="197" t="s">
        <v>71</v>
      </c>
      <c r="N6" s="197" t="s">
        <v>72</v>
      </c>
      <c r="O6" s="197" t="s">
        <v>73</v>
      </c>
      <c r="P6" s="197" t="s">
        <v>74</v>
      </c>
      <c r="Q6" s="197" t="s">
        <v>75</v>
      </c>
      <c r="R6" s="197" t="s">
        <v>121</v>
      </c>
      <c r="S6" s="197" t="s">
        <v>86</v>
      </c>
    </row>
    <row r="7" spans="1:19" ht="17.25" x14ac:dyDescent="0.3">
      <c r="A7" s="197" t="s">
        <v>76</v>
      </c>
      <c r="B7" s="197"/>
      <c r="C7" s="197"/>
      <c r="D7" s="197"/>
      <c r="E7" s="197"/>
      <c r="F7" s="197" t="s">
        <v>77</v>
      </c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</row>
    <row r="8" spans="1:19" x14ac:dyDescent="0.25">
      <c r="A8" s="196"/>
      <c r="B8" s="196"/>
      <c r="C8" s="196"/>
      <c r="D8" s="196"/>
      <c r="E8" s="196"/>
      <c r="F8" s="196"/>
      <c r="G8" s="206"/>
      <c r="H8" s="206"/>
      <c r="I8" s="206"/>
      <c r="J8" s="206"/>
      <c r="K8" s="196"/>
      <c r="L8" s="196"/>
      <c r="M8" s="196"/>
      <c r="N8" s="196"/>
      <c r="O8" s="196"/>
      <c r="P8" s="196"/>
      <c r="Q8" s="196"/>
      <c r="R8" s="196"/>
      <c r="S8" s="196"/>
    </row>
    <row r="9" spans="1:19" ht="15.75" x14ac:dyDescent="0.25">
      <c r="A9" s="199">
        <v>1</v>
      </c>
      <c r="B9" s="199"/>
      <c r="C9" s="199"/>
      <c r="D9" s="199"/>
      <c r="E9" s="199"/>
      <c r="F9" s="199" t="s">
        <v>78</v>
      </c>
      <c r="G9" s="207">
        <v>44072429.159999996</v>
      </c>
      <c r="H9" s="207">
        <v>7656744.2300000004</v>
      </c>
      <c r="I9" s="207">
        <v>9606487.75</v>
      </c>
      <c r="J9" s="208">
        <v>42122685.640000001</v>
      </c>
      <c r="K9" s="198"/>
      <c r="L9" s="198"/>
      <c r="M9" s="198"/>
      <c r="N9" s="198"/>
      <c r="O9" s="198"/>
      <c r="P9" s="198"/>
      <c r="Q9" s="198"/>
      <c r="R9" s="198"/>
      <c r="S9" s="200" t="s">
        <v>122</v>
      </c>
    </row>
    <row r="10" spans="1:19" ht="15.75" x14ac:dyDescent="0.25">
      <c r="A10" s="199">
        <v>11</v>
      </c>
      <c r="B10" s="199"/>
      <c r="C10" s="199"/>
      <c r="D10" s="199"/>
      <c r="E10" s="199"/>
      <c r="F10" s="199" t="s">
        <v>79</v>
      </c>
      <c r="G10" s="207">
        <v>6628957.3499999996</v>
      </c>
      <c r="H10" s="207">
        <v>7094373.79</v>
      </c>
      <c r="I10" s="207">
        <v>9606487.75</v>
      </c>
      <c r="J10" s="208">
        <v>4116843.39</v>
      </c>
      <c r="K10" s="198"/>
      <c r="L10" s="198"/>
      <c r="M10" s="198"/>
      <c r="N10" s="198"/>
      <c r="O10" s="198"/>
      <c r="P10" s="198"/>
      <c r="Q10" s="198"/>
      <c r="R10" s="198"/>
      <c r="S10" s="200" t="s">
        <v>123</v>
      </c>
    </row>
    <row r="11" spans="1:19" ht="15.75" x14ac:dyDescent="0.25">
      <c r="A11" s="199">
        <v>111</v>
      </c>
      <c r="B11" s="199"/>
      <c r="C11" s="199"/>
      <c r="D11" s="199"/>
      <c r="E11" s="199"/>
      <c r="F11" s="199" t="s">
        <v>80</v>
      </c>
      <c r="G11" s="207">
        <v>5567923.8600000003</v>
      </c>
      <c r="H11" s="207">
        <v>4569995.9000000004</v>
      </c>
      <c r="I11" s="207">
        <v>7183676.6900000004</v>
      </c>
      <c r="J11" s="208">
        <v>2954243.07</v>
      </c>
      <c r="K11" s="198"/>
      <c r="L11" s="198"/>
      <c r="M11" s="198"/>
      <c r="N11" s="198"/>
      <c r="O11" s="198"/>
      <c r="P11" s="198"/>
      <c r="Q11" s="198"/>
      <c r="R11" s="198"/>
      <c r="S11" s="200" t="s">
        <v>124</v>
      </c>
    </row>
    <row r="12" spans="1:19" ht="15.75" x14ac:dyDescent="0.25">
      <c r="A12" s="199">
        <v>1112</v>
      </c>
      <c r="B12" s="199"/>
      <c r="C12" s="199"/>
      <c r="D12" s="199"/>
      <c r="E12" s="199"/>
      <c r="F12" s="199" t="s">
        <v>81</v>
      </c>
      <c r="G12" s="207">
        <v>4919815.68</v>
      </c>
      <c r="H12" s="207">
        <v>4433222.9000000004</v>
      </c>
      <c r="I12" s="207">
        <v>6514941.25</v>
      </c>
      <c r="J12" s="208">
        <v>2838097.33</v>
      </c>
      <c r="K12" s="198"/>
      <c r="L12" s="198"/>
      <c r="M12" s="198"/>
      <c r="N12" s="198"/>
      <c r="O12" s="198"/>
      <c r="P12" s="198"/>
      <c r="Q12" s="198"/>
      <c r="R12" s="198"/>
      <c r="S12" s="200" t="s">
        <v>125</v>
      </c>
    </row>
    <row r="13" spans="1:19" ht="15.75" x14ac:dyDescent="0.25">
      <c r="A13" s="199" t="s">
        <v>82</v>
      </c>
      <c r="B13" s="199"/>
      <c r="C13" s="199"/>
      <c r="D13" s="199"/>
      <c r="E13" s="199"/>
      <c r="F13" s="199" t="s">
        <v>83</v>
      </c>
      <c r="G13" s="207">
        <v>4919815.68</v>
      </c>
      <c r="H13" s="207">
        <v>4433222.9000000004</v>
      </c>
      <c r="I13" s="207">
        <v>6514941.25</v>
      </c>
      <c r="J13" s="208">
        <v>2838097.33</v>
      </c>
      <c r="K13" s="198"/>
      <c r="L13" s="198"/>
      <c r="M13" s="198"/>
      <c r="N13" s="198"/>
      <c r="O13" s="198"/>
      <c r="P13" s="198"/>
      <c r="Q13" s="198"/>
      <c r="R13" s="198"/>
      <c r="S13" s="200" t="s">
        <v>126</v>
      </c>
    </row>
    <row r="14" spans="1:19" ht="15.75" x14ac:dyDescent="0.25">
      <c r="A14" s="199" t="s">
        <v>84</v>
      </c>
      <c r="B14" s="199"/>
      <c r="C14" s="199"/>
      <c r="D14" s="199"/>
      <c r="E14" s="199"/>
      <c r="F14" s="199" t="s">
        <v>85</v>
      </c>
      <c r="G14" s="207">
        <v>4875419.88</v>
      </c>
      <c r="H14" s="207">
        <v>4433222.87</v>
      </c>
      <c r="I14" s="207">
        <v>6514454.0499999998</v>
      </c>
      <c r="J14" s="208">
        <v>2794188.7</v>
      </c>
      <c r="K14" s="198"/>
      <c r="L14" s="198"/>
      <c r="M14" s="198"/>
      <c r="N14" s="198"/>
      <c r="O14" s="198"/>
      <c r="P14" s="198"/>
      <c r="Q14" s="198"/>
      <c r="R14" s="198"/>
      <c r="S14" s="200" t="s">
        <v>127</v>
      </c>
    </row>
    <row r="15" spans="1:19" ht="15.75" x14ac:dyDescent="0.25">
      <c r="A15" s="199" t="s">
        <v>185</v>
      </c>
      <c r="B15" s="199"/>
      <c r="C15" s="199"/>
      <c r="D15" s="199"/>
      <c r="E15" s="199"/>
      <c r="F15" s="199" t="s">
        <v>186</v>
      </c>
      <c r="G15" s="207">
        <v>3482.27</v>
      </c>
      <c r="H15" s="207">
        <v>0.03</v>
      </c>
      <c r="I15" s="207">
        <v>487.2</v>
      </c>
      <c r="J15" s="208">
        <v>2995.1</v>
      </c>
      <c r="K15" s="198"/>
      <c r="L15" s="198"/>
      <c r="M15" s="198"/>
      <c r="N15" s="198"/>
      <c r="O15" s="198"/>
      <c r="P15" s="198"/>
      <c r="Q15" s="198"/>
      <c r="R15" s="198"/>
      <c r="S15" s="200" t="s">
        <v>187</v>
      </c>
    </row>
    <row r="16" spans="1:19" x14ac:dyDescent="0.25">
      <c r="A16" s="201">
        <v>2516</v>
      </c>
      <c r="B16" s="201" t="s">
        <v>135</v>
      </c>
      <c r="C16" s="202">
        <v>44319</v>
      </c>
      <c r="D16" s="203" t="s">
        <v>240</v>
      </c>
      <c r="E16" s="202">
        <v>44319</v>
      </c>
      <c r="F16" s="203" t="s">
        <v>188</v>
      </c>
      <c r="G16" s="209">
        <v>0</v>
      </c>
      <c r="H16" s="209">
        <v>0.03</v>
      </c>
      <c r="I16" s="209">
        <v>0</v>
      </c>
      <c r="J16" s="209">
        <v>0</v>
      </c>
      <c r="K16" s="205" t="s">
        <v>134</v>
      </c>
      <c r="L16" s="201" t="s">
        <v>189</v>
      </c>
      <c r="M16" s="205" t="s">
        <v>134</v>
      </c>
      <c r="N16" s="205" t="s">
        <v>134</v>
      </c>
      <c r="O16" s="205" t="s">
        <v>134</v>
      </c>
      <c r="P16" s="205" t="s">
        <v>134</v>
      </c>
      <c r="Q16" s="205" t="s">
        <v>134</v>
      </c>
      <c r="R16" s="205" t="s">
        <v>134</v>
      </c>
      <c r="S16" s="204" t="s">
        <v>187</v>
      </c>
    </row>
    <row r="17" spans="1:19" x14ac:dyDescent="0.25">
      <c r="A17" s="201">
        <v>2517</v>
      </c>
      <c r="B17" s="201" t="s">
        <v>135</v>
      </c>
      <c r="C17" s="202">
        <v>44319</v>
      </c>
      <c r="D17" s="203" t="s">
        <v>241</v>
      </c>
      <c r="E17" s="202">
        <v>44319</v>
      </c>
      <c r="F17" s="203" t="s">
        <v>190</v>
      </c>
      <c r="G17" s="209">
        <v>0</v>
      </c>
      <c r="H17" s="209">
        <v>0</v>
      </c>
      <c r="I17" s="209">
        <v>420</v>
      </c>
      <c r="J17" s="209">
        <v>0</v>
      </c>
      <c r="K17" s="205" t="s">
        <v>134</v>
      </c>
      <c r="L17" s="201" t="s">
        <v>191</v>
      </c>
      <c r="M17" s="205" t="s">
        <v>133</v>
      </c>
      <c r="N17" s="205" t="s">
        <v>134</v>
      </c>
      <c r="O17" s="205" t="s">
        <v>134</v>
      </c>
      <c r="P17" s="205" t="s">
        <v>134</v>
      </c>
      <c r="Q17" s="205" t="s">
        <v>134</v>
      </c>
      <c r="R17" s="205" t="s">
        <v>134</v>
      </c>
      <c r="S17" s="204" t="s">
        <v>187</v>
      </c>
    </row>
    <row r="18" spans="1:19" x14ac:dyDescent="0.25">
      <c r="A18" s="201">
        <v>2517</v>
      </c>
      <c r="B18" s="201" t="s">
        <v>135</v>
      </c>
      <c r="C18" s="202">
        <v>44319</v>
      </c>
      <c r="D18" s="203" t="s">
        <v>241</v>
      </c>
      <c r="E18" s="202">
        <v>44319</v>
      </c>
      <c r="F18" s="203" t="s">
        <v>190</v>
      </c>
      <c r="G18" s="209">
        <v>0</v>
      </c>
      <c r="H18" s="209">
        <v>0</v>
      </c>
      <c r="I18" s="209">
        <v>67.2</v>
      </c>
      <c r="J18" s="209">
        <v>0</v>
      </c>
      <c r="K18" s="205" t="s">
        <v>134</v>
      </c>
      <c r="L18" s="201" t="s">
        <v>191</v>
      </c>
      <c r="M18" s="205" t="s">
        <v>133</v>
      </c>
      <c r="N18" s="205" t="s">
        <v>134</v>
      </c>
      <c r="O18" s="205" t="s">
        <v>134</v>
      </c>
      <c r="P18" s="205" t="s">
        <v>134</v>
      </c>
      <c r="Q18" s="205" t="s">
        <v>134</v>
      </c>
      <c r="R18" s="205" t="s">
        <v>134</v>
      </c>
      <c r="S18" s="204" t="s">
        <v>187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workbookViewId="0">
      <selection activeCell="D52" sqref="D52"/>
    </sheetView>
  </sheetViews>
  <sheetFormatPr baseColWidth="10" defaultColWidth="9.140625" defaultRowHeight="10.5" x14ac:dyDescent="0.15"/>
  <cols>
    <col min="1" max="1" width="11.85546875" style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A1" s="67"/>
      <c r="B1" s="67"/>
      <c r="C1" s="324" t="s">
        <v>0</v>
      </c>
      <c r="D1" s="324"/>
      <c r="E1" s="80"/>
    </row>
    <row r="2" spans="1:9" x14ac:dyDescent="0.15">
      <c r="A2" s="67"/>
      <c r="B2" s="67"/>
      <c r="C2" s="324" t="s">
        <v>1</v>
      </c>
      <c r="D2" s="324"/>
      <c r="E2" s="80"/>
    </row>
    <row r="3" spans="1:9" x14ac:dyDescent="0.15">
      <c r="A3" s="67"/>
      <c r="B3" s="67"/>
      <c r="C3" s="3" t="s">
        <v>5</v>
      </c>
      <c r="D3" s="4" t="s">
        <v>2</v>
      </c>
      <c r="E3" s="4"/>
    </row>
    <row r="4" spans="1:9" x14ac:dyDescent="0.15">
      <c r="A4" s="67"/>
      <c r="B4" s="67"/>
      <c r="C4" s="3" t="s">
        <v>4</v>
      </c>
      <c r="D4" s="5" t="s">
        <v>41</v>
      </c>
      <c r="E4" s="5"/>
    </row>
    <row r="5" spans="1:9" x14ac:dyDescent="0.15">
      <c r="A5" s="67"/>
      <c r="B5" s="67"/>
      <c r="C5" s="3" t="s">
        <v>6</v>
      </c>
      <c r="D5" s="4" t="s">
        <v>42</v>
      </c>
      <c r="E5" s="4"/>
    </row>
    <row r="6" spans="1:9" ht="11.25" thickBot="1" x14ac:dyDescent="0.2">
      <c r="A6" s="67"/>
      <c r="B6" s="67"/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0</v>
      </c>
      <c r="G8" s="25">
        <v>0</v>
      </c>
      <c r="H8" s="25">
        <v>0</v>
      </c>
      <c r="I8" s="34">
        <f>F8+G8-H8</f>
        <v>0</v>
      </c>
    </row>
    <row r="9" spans="1:9" ht="11.25" thickBot="1" x14ac:dyDescent="0.2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x14ac:dyDescent="0.15">
      <c r="A18" s="30"/>
      <c r="B18" s="68"/>
      <c r="C18" s="68"/>
      <c r="D18" s="68"/>
      <c r="E18" s="68"/>
      <c r="F18" s="69"/>
      <c r="G18" s="69"/>
      <c r="H18" s="69"/>
      <c r="I18" s="22"/>
    </row>
    <row r="19" spans="1:9" x14ac:dyDescent="0.15">
      <c r="A19" s="30"/>
      <c r="B19" s="68"/>
      <c r="C19" s="68"/>
      <c r="D19" s="68"/>
      <c r="E19" s="68"/>
      <c r="F19" s="69"/>
      <c r="G19" s="69"/>
      <c r="H19" s="69"/>
      <c r="I19" s="22"/>
    </row>
    <row r="20" spans="1:9" x14ac:dyDescent="0.15">
      <c r="A20" s="30"/>
      <c r="B20" s="68"/>
      <c r="C20" s="68"/>
      <c r="D20" s="68"/>
      <c r="E20" s="68"/>
      <c r="F20" s="69"/>
      <c r="G20" s="69"/>
      <c r="H20" s="69"/>
      <c r="I20" s="22"/>
    </row>
    <row r="21" spans="1:9" x14ac:dyDescent="0.15">
      <c r="A21" s="30"/>
      <c r="B21" s="68"/>
      <c r="C21" s="68"/>
      <c r="D21" s="68"/>
      <c r="E21" s="68"/>
      <c r="F21" s="69"/>
      <c r="G21" s="69"/>
      <c r="H21" s="69"/>
      <c r="I21" s="22"/>
    </row>
    <row r="22" spans="1:9" x14ac:dyDescent="0.15">
      <c r="A22" s="30"/>
      <c r="B22" s="68"/>
      <c r="C22" s="68"/>
      <c r="D22" s="68"/>
      <c r="E22" s="68"/>
      <c r="F22" s="69"/>
      <c r="G22" s="69"/>
      <c r="H22" s="69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68"/>
      <c r="C24" s="68"/>
      <c r="D24" s="68"/>
      <c r="E24" s="68"/>
      <c r="F24" s="69"/>
      <c r="G24" s="69"/>
      <c r="H24" s="69"/>
      <c r="I24" s="22"/>
    </row>
    <row r="25" spans="1:9" x14ac:dyDescent="0.15">
      <c r="A25" s="30"/>
      <c r="B25" s="68"/>
      <c r="C25" s="68"/>
      <c r="D25" s="68"/>
      <c r="E25" s="68"/>
      <c r="F25" s="69"/>
      <c r="G25" s="69"/>
      <c r="H25" s="69"/>
      <c r="I25" s="22"/>
    </row>
    <row r="26" spans="1:9" x14ac:dyDescent="0.15">
      <c r="A26" s="30"/>
      <c r="B26" s="68"/>
      <c r="C26" s="68"/>
      <c r="D26" s="68"/>
      <c r="E26" s="68"/>
      <c r="F26" s="69"/>
      <c r="G26" s="69"/>
      <c r="H26" s="69"/>
      <c r="I26" s="22"/>
    </row>
    <row r="27" spans="1:9" x14ac:dyDescent="0.15">
      <c r="A27" s="30"/>
      <c r="B27" s="68"/>
      <c r="C27" s="68"/>
      <c r="D27" s="68"/>
      <c r="E27" s="68"/>
      <c r="F27" s="69"/>
      <c r="G27" s="69"/>
      <c r="H27" s="69"/>
      <c r="I27" s="22"/>
    </row>
    <row r="28" spans="1:9" x14ac:dyDescent="0.15">
      <c r="A28" s="30"/>
      <c r="B28" s="68"/>
      <c r="C28" s="68"/>
      <c r="D28" s="68"/>
      <c r="E28" s="68"/>
      <c r="F28" s="69"/>
      <c r="G28" s="69"/>
      <c r="H28" s="69"/>
      <c r="I28" s="22"/>
    </row>
    <row r="29" spans="1:9" x14ac:dyDescent="0.15">
      <c r="A29" s="30"/>
      <c r="B29" s="68"/>
      <c r="C29" s="68"/>
      <c r="D29" s="68"/>
      <c r="E29" s="68"/>
      <c r="F29" s="69"/>
      <c r="G29" s="69"/>
      <c r="H29" s="69"/>
      <c r="I29" s="22"/>
    </row>
    <row r="30" spans="1:9" x14ac:dyDescent="0.1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thickBot="1" x14ac:dyDescent="0.2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thickBot="1" x14ac:dyDescent="0.2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0</v>
      </c>
      <c r="G44" s="16">
        <f>G8+G10-G16+G32-G38</f>
        <v>0</v>
      </c>
      <c r="H44" s="16">
        <f>H8+H10-H16+H32-H38</f>
        <v>0</v>
      </c>
      <c r="I44" s="25">
        <f>I8+I10-I16+I32-I38</f>
        <v>0</v>
      </c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I23" sqref="I23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158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19" ht="17.25" x14ac:dyDescent="0.3">
      <c r="A6" s="144" t="s">
        <v>60</v>
      </c>
      <c r="B6" s="144" t="s">
        <v>120</v>
      </c>
      <c r="C6" s="144" t="s">
        <v>61</v>
      </c>
      <c r="D6" s="144" t="s">
        <v>62</v>
      </c>
      <c r="E6" s="144" t="s">
        <v>63</v>
      </c>
      <c r="F6" s="144" t="s">
        <v>64</v>
      </c>
      <c r="G6" s="144" t="s">
        <v>65</v>
      </c>
      <c r="H6" s="144" t="s">
        <v>66</v>
      </c>
      <c r="I6" s="144" t="s">
        <v>67</v>
      </c>
      <c r="J6" s="144" t="s">
        <v>68</v>
      </c>
      <c r="K6" s="144" t="s">
        <v>69</v>
      </c>
      <c r="L6" s="144" t="s">
        <v>70</v>
      </c>
      <c r="M6" s="144" t="s">
        <v>71</v>
      </c>
      <c r="N6" s="144" t="s">
        <v>72</v>
      </c>
      <c r="O6" s="144" t="s">
        <v>73</v>
      </c>
      <c r="P6" s="144" t="s">
        <v>74</v>
      </c>
      <c r="Q6" s="144" t="s">
        <v>75</v>
      </c>
      <c r="R6" s="144" t="s">
        <v>121</v>
      </c>
      <c r="S6" s="144" t="s">
        <v>86</v>
      </c>
    </row>
    <row r="7" spans="1:19" ht="17.25" x14ac:dyDescent="0.3">
      <c r="A7" s="144" t="s">
        <v>76</v>
      </c>
      <c r="B7" s="144"/>
      <c r="C7" s="144"/>
      <c r="D7" s="144"/>
      <c r="E7" s="144"/>
      <c r="F7" s="144" t="s">
        <v>77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1:19" x14ac:dyDescent="0.25">
      <c r="A8" s="143"/>
      <c r="B8" s="143"/>
      <c r="C8" s="143"/>
      <c r="D8" s="143"/>
      <c r="E8" s="143"/>
      <c r="F8" s="143"/>
      <c r="G8" s="148"/>
      <c r="H8" s="148"/>
      <c r="I8" s="148"/>
      <c r="J8" s="148"/>
      <c r="K8" s="143"/>
      <c r="L8" s="143"/>
      <c r="M8" s="143"/>
      <c r="N8" s="143"/>
      <c r="O8" s="143"/>
      <c r="P8" s="143"/>
      <c r="Q8" s="143"/>
      <c r="R8" s="143"/>
      <c r="S8" s="143"/>
    </row>
    <row r="9" spans="1:19" ht="15.75" x14ac:dyDescent="0.25">
      <c r="A9" s="146">
        <v>1</v>
      </c>
      <c r="B9" s="146"/>
      <c r="C9" s="146"/>
      <c r="D9" s="146"/>
      <c r="E9" s="146"/>
      <c r="F9" s="146" t="s">
        <v>78</v>
      </c>
      <c r="G9" s="149">
        <v>44072429.159999996</v>
      </c>
      <c r="H9" s="149">
        <v>7656742.9500000002</v>
      </c>
      <c r="I9" s="149">
        <v>9605512.7100000009</v>
      </c>
      <c r="J9" s="150">
        <v>42123659.399999999</v>
      </c>
      <c r="K9" s="145"/>
      <c r="L9" s="145"/>
      <c r="M9" s="145"/>
      <c r="N9" s="145"/>
      <c r="O9" s="145"/>
      <c r="P9" s="145"/>
      <c r="Q9" s="145"/>
      <c r="R9" s="145"/>
      <c r="S9" s="147" t="s">
        <v>122</v>
      </c>
    </row>
    <row r="10" spans="1:19" ht="15.75" x14ac:dyDescent="0.25">
      <c r="A10" s="146">
        <v>11</v>
      </c>
      <c r="B10" s="146"/>
      <c r="C10" s="146"/>
      <c r="D10" s="146"/>
      <c r="E10" s="146"/>
      <c r="F10" s="146" t="s">
        <v>79</v>
      </c>
      <c r="G10" s="149">
        <v>6628957.3499999996</v>
      </c>
      <c r="H10" s="149">
        <v>7094372.5099999998</v>
      </c>
      <c r="I10" s="149">
        <v>9605512.7100000009</v>
      </c>
      <c r="J10" s="150">
        <v>4117817.15</v>
      </c>
      <c r="K10" s="145"/>
      <c r="L10" s="145"/>
      <c r="M10" s="145"/>
      <c r="N10" s="145"/>
      <c r="O10" s="145"/>
      <c r="P10" s="145"/>
      <c r="Q10" s="145"/>
      <c r="R10" s="145"/>
      <c r="S10" s="147" t="s">
        <v>123</v>
      </c>
    </row>
    <row r="11" spans="1:19" ht="15.75" x14ac:dyDescent="0.25">
      <c r="A11" s="146">
        <v>111</v>
      </c>
      <c r="B11" s="146"/>
      <c r="C11" s="146"/>
      <c r="D11" s="146"/>
      <c r="E11" s="146"/>
      <c r="F11" s="146" t="s">
        <v>80</v>
      </c>
      <c r="G11" s="149">
        <v>5567923.8600000003</v>
      </c>
      <c r="H11" s="149">
        <v>4569995.26</v>
      </c>
      <c r="I11" s="149">
        <v>7182702.29</v>
      </c>
      <c r="J11" s="150">
        <v>2955216.83</v>
      </c>
      <c r="K11" s="145"/>
      <c r="L11" s="145"/>
      <c r="M11" s="145"/>
      <c r="N11" s="145"/>
      <c r="O11" s="145"/>
      <c r="P11" s="145"/>
      <c r="Q11" s="145"/>
      <c r="R11" s="145"/>
      <c r="S11" s="147" t="s">
        <v>124</v>
      </c>
    </row>
    <row r="12" spans="1:19" ht="15.75" x14ac:dyDescent="0.25">
      <c r="A12" s="146">
        <v>1112</v>
      </c>
      <c r="B12" s="146"/>
      <c r="C12" s="146"/>
      <c r="D12" s="146"/>
      <c r="E12" s="146"/>
      <c r="F12" s="146" t="s">
        <v>81</v>
      </c>
      <c r="G12" s="149">
        <v>4919815.68</v>
      </c>
      <c r="H12" s="149">
        <v>4433222.26</v>
      </c>
      <c r="I12" s="149">
        <v>6513966.8499999996</v>
      </c>
      <c r="J12" s="150">
        <v>2839071.09</v>
      </c>
      <c r="K12" s="145"/>
      <c r="L12" s="145"/>
      <c r="M12" s="145"/>
      <c r="N12" s="145"/>
      <c r="O12" s="145"/>
      <c r="P12" s="145"/>
      <c r="Q12" s="145"/>
      <c r="R12" s="145"/>
      <c r="S12" s="147" t="s">
        <v>125</v>
      </c>
    </row>
    <row r="13" spans="1:19" ht="15.75" x14ac:dyDescent="0.25">
      <c r="A13" s="146" t="s">
        <v>82</v>
      </c>
      <c r="B13" s="146"/>
      <c r="C13" s="146"/>
      <c r="D13" s="146"/>
      <c r="E13" s="146"/>
      <c r="F13" s="146" t="s">
        <v>83</v>
      </c>
      <c r="G13" s="149">
        <v>4919815.68</v>
      </c>
      <c r="H13" s="149">
        <v>4433222.26</v>
      </c>
      <c r="I13" s="149">
        <v>6513966.8499999996</v>
      </c>
      <c r="J13" s="150">
        <v>2839071.09</v>
      </c>
      <c r="K13" s="145"/>
      <c r="L13" s="145"/>
      <c r="M13" s="145"/>
      <c r="N13" s="145"/>
      <c r="O13" s="145"/>
      <c r="P13" s="145"/>
      <c r="Q13" s="145"/>
      <c r="R13" s="145"/>
      <c r="S13" s="147" t="s">
        <v>126</v>
      </c>
    </row>
    <row r="14" spans="1:19" ht="15.75" x14ac:dyDescent="0.25">
      <c r="A14" s="146" t="s">
        <v>84</v>
      </c>
      <c r="B14" s="146"/>
      <c r="C14" s="146"/>
      <c r="D14" s="146"/>
      <c r="E14" s="146"/>
      <c r="F14" s="146" t="s">
        <v>85</v>
      </c>
      <c r="G14" s="149">
        <v>4875419.88</v>
      </c>
      <c r="H14" s="149">
        <v>4433222.2300000004</v>
      </c>
      <c r="I14" s="149">
        <v>6513479.6500000004</v>
      </c>
      <c r="J14" s="150">
        <v>2795162.46</v>
      </c>
      <c r="K14" s="145"/>
      <c r="L14" s="145"/>
      <c r="M14" s="145"/>
      <c r="N14" s="145"/>
      <c r="O14" s="145"/>
      <c r="P14" s="145"/>
      <c r="Q14" s="145"/>
      <c r="R14" s="145"/>
      <c r="S14" s="147" t="s">
        <v>127</v>
      </c>
    </row>
    <row r="15" spans="1:19" ht="15.75" x14ac:dyDescent="0.25">
      <c r="A15" s="146" t="s">
        <v>159</v>
      </c>
      <c r="B15" s="146"/>
      <c r="C15" s="146"/>
      <c r="D15" s="146"/>
      <c r="E15" s="146"/>
      <c r="F15" s="146" t="s">
        <v>160</v>
      </c>
      <c r="G15" s="149">
        <v>0</v>
      </c>
      <c r="H15" s="149">
        <v>0</v>
      </c>
      <c r="I15" s="149">
        <v>0</v>
      </c>
      <c r="J15" s="150">
        <v>0</v>
      </c>
      <c r="K15" s="145"/>
      <c r="L15" s="145"/>
      <c r="M15" s="145"/>
      <c r="N15" s="145"/>
      <c r="O15" s="145"/>
      <c r="P15" s="145"/>
      <c r="Q15" s="145"/>
      <c r="R15" s="145"/>
      <c r="S15" s="147" t="s">
        <v>161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5"/>
  <sheetViews>
    <sheetView topLeftCell="A19"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1.25" customHeight="1" x14ac:dyDescent="0.25">
      <c r="A1" s="1"/>
      <c r="B1" s="1"/>
      <c r="C1" s="326" t="s">
        <v>0</v>
      </c>
      <c r="D1" s="326"/>
      <c r="E1" s="63"/>
      <c r="F1" s="2"/>
      <c r="G1" s="2"/>
      <c r="H1" s="2"/>
      <c r="I1" s="2"/>
    </row>
    <row r="2" spans="1:9" ht="11.25" customHeight="1" x14ac:dyDescent="0.25">
      <c r="A2" s="1"/>
      <c r="B2" s="1"/>
      <c r="C2" s="324" t="s">
        <v>1</v>
      </c>
      <c r="D2" s="324"/>
      <c r="E2" s="63"/>
      <c r="F2" s="2"/>
      <c r="G2" s="2"/>
      <c r="H2" s="2"/>
      <c r="I2" s="2"/>
    </row>
    <row r="3" spans="1:9" ht="11.2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1.25" customHeight="1" x14ac:dyDescent="0.25">
      <c r="A4" s="1"/>
      <c r="B4" s="1"/>
      <c r="C4" s="3" t="s">
        <v>4</v>
      </c>
      <c r="D4" s="5" t="s">
        <v>43</v>
      </c>
      <c r="E4" s="5"/>
      <c r="F4" s="2"/>
      <c r="G4" s="2"/>
      <c r="H4" s="2"/>
      <c r="I4" s="2"/>
    </row>
    <row r="5" spans="1:9" ht="11.25" customHeight="1" x14ac:dyDescent="0.25">
      <c r="A5" s="1"/>
      <c r="B5" s="1"/>
      <c r="C5" s="3" t="s">
        <v>6</v>
      </c>
      <c r="D5" s="4" t="s">
        <v>44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81" t="s">
        <v>229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3661.87</v>
      </c>
      <c r="G8" s="25">
        <v>0.03</v>
      </c>
      <c r="H8" s="25">
        <v>487.2</v>
      </c>
      <c r="I8" s="34">
        <f>F8+G8-H8</f>
        <v>3174.7000000000003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19"/>
      <c r="C23" s="19"/>
      <c r="D23" s="19"/>
      <c r="E23" s="19"/>
      <c r="F23" s="21"/>
      <c r="G23" s="21"/>
      <c r="H23" s="21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82" t="s">
        <v>229</v>
      </c>
      <c r="E44" s="14" t="s">
        <v>26</v>
      </c>
      <c r="F44" s="16">
        <f>F8+F10-F16+F32-F38</f>
        <v>3661.87</v>
      </c>
      <c r="G44" s="16">
        <f>G8+G10-G16+G32-G38</f>
        <v>0.03</v>
      </c>
      <c r="H44" s="16">
        <f>H8+H10-H16+H32-H38</f>
        <v>487.2</v>
      </c>
      <c r="I44" s="25">
        <f>I8+I10-I16+I32-I38</f>
        <v>3174.7000000000003</v>
      </c>
    </row>
    <row r="45" spans="1:9" x14ac:dyDescent="0.25">
      <c r="A45" s="1"/>
      <c r="B45" s="1"/>
      <c r="C45" s="1"/>
      <c r="D45" s="1"/>
      <c r="E45" s="1"/>
      <c r="F45" s="2"/>
      <c r="G45" s="2"/>
      <c r="H45" s="2"/>
      <c r="I45" s="2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workbookViewId="0">
      <selection activeCell="H9" sqref="H9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162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ht="17.25" x14ac:dyDescent="0.3">
      <c r="A6" s="105" t="s">
        <v>60</v>
      </c>
      <c r="B6" s="105" t="s">
        <v>120</v>
      </c>
      <c r="C6" s="105" t="s">
        <v>61</v>
      </c>
      <c r="D6" s="105" t="s">
        <v>62</v>
      </c>
      <c r="E6" s="105" t="s">
        <v>63</v>
      </c>
      <c r="F6" s="105" t="s">
        <v>64</v>
      </c>
      <c r="G6" s="105" t="s">
        <v>65</v>
      </c>
      <c r="H6" s="105" t="s">
        <v>66</v>
      </c>
      <c r="I6" s="105" t="s">
        <v>67</v>
      </c>
      <c r="J6" s="105" t="s">
        <v>68</v>
      </c>
      <c r="K6" s="105" t="s">
        <v>69</v>
      </c>
      <c r="L6" s="105" t="s">
        <v>70</v>
      </c>
      <c r="M6" s="105" t="s">
        <v>71</v>
      </c>
      <c r="N6" s="105" t="s">
        <v>72</v>
      </c>
      <c r="O6" s="105" t="s">
        <v>73</v>
      </c>
      <c r="P6" s="105" t="s">
        <v>74</v>
      </c>
      <c r="Q6" s="105" t="s">
        <v>75</v>
      </c>
      <c r="R6" s="105" t="s">
        <v>121</v>
      </c>
      <c r="S6" s="105" t="s">
        <v>86</v>
      </c>
    </row>
    <row r="7" spans="1:19" ht="17.25" x14ac:dyDescent="0.3">
      <c r="A7" s="105" t="s">
        <v>76</v>
      </c>
      <c r="B7" s="105"/>
      <c r="C7" s="105"/>
      <c r="D7" s="105"/>
      <c r="E7" s="105"/>
      <c r="F7" s="105" t="s">
        <v>77</v>
      </c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</row>
    <row r="8" spans="1:19" x14ac:dyDescent="0.25">
      <c r="A8" s="104"/>
      <c r="B8" s="104"/>
      <c r="C8" s="104"/>
      <c r="D8" s="104"/>
      <c r="E8" s="104"/>
      <c r="F8" s="104"/>
      <c r="G8" s="114"/>
      <c r="H8" s="114"/>
      <c r="I8" s="114"/>
      <c r="J8" s="114"/>
      <c r="K8" s="104"/>
      <c r="L8" s="104"/>
      <c r="M8" s="104"/>
      <c r="N8" s="104"/>
      <c r="O8" s="104"/>
      <c r="P8" s="104"/>
      <c r="Q8" s="104"/>
      <c r="R8" s="104"/>
      <c r="S8" s="104"/>
    </row>
    <row r="9" spans="1:19" ht="15.75" x14ac:dyDescent="0.25">
      <c r="A9" s="107">
        <v>1</v>
      </c>
      <c r="B9" s="107"/>
      <c r="C9" s="107"/>
      <c r="D9" s="107"/>
      <c r="E9" s="107"/>
      <c r="F9" s="107" t="s">
        <v>78</v>
      </c>
      <c r="G9" s="115">
        <v>44072429.159999996</v>
      </c>
      <c r="H9" s="115">
        <v>7656665.4299999997</v>
      </c>
      <c r="I9" s="115">
        <v>9604819.7100000009</v>
      </c>
      <c r="J9" s="116">
        <v>42124274.880000003</v>
      </c>
      <c r="K9" s="106"/>
      <c r="L9" s="106"/>
      <c r="M9" s="106"/>
      <c r="N9" s="106"/>
      <c r="O9" s="106"/>
      <c r="P9" s="106"/>
      <c r="Q9" s="106"/>
      <c r="R9" s="106"/>
      <c r="S9" s="108" t="s">
        <v>122</v>
      </c>
    </row>
    <row r="10" spans="1:19" ht="15.75" x14ac:dyDescent="0.25">
      <c r="A10" s="107">
        <v>11</v>
      </c>
      <c r="B10" s="107"/>
      <c r="C10" s="107"/>
      <c r="D10" s="107"/>
      <c r="E10" s="107"/>
      <c r="F10" s="107" t="s">
        <v>79</v>
      </c>
      <c r="G10" s="115">
        <v>6628957.3499999996</v>
      </c>
      <c r="H10" s="115">
        <v>7094294.9900000002</v>
      </c>
      <c r="I10" s="115">
        <v>9604819.7100000009</v>
      </c>
      <c r="J10" s="116">
        <v>4118432.63</v>
      </c>
      <c r="K10" s="106"/>
      <c r="L10" s="106"/>
      <c r="M10" s="106"/>
      <c r="N10" s="106"/>
      <c r="O10" s="106"/>
      <c r="P10" s="106"/>
      <c r="Q10" s="106"/>
      <c r="R10" s="106"/>
      <c r="S10" s="108" t="s">
        <v>123</v>
      </c>
    </row>
    <row r="11" spans="1:19" ht="15.75" x14ac:dyDescent="0.25">
      <c r="A11" s="107">
        <v>111</v>
      </c>
      <c r="B11" s="107"/>
      <c r="C11" s="107"/>
      <c r="D11" s="107"/>
      <c r="E11" s="107"/>
      <c r="F11" s="107" t="s">
        <v>80</v>
      </c>
      <c r="G11" s="115">
        <v>5567923.8600000003</v>
      </c>
      <c r="H11" s="115">
        <v>4569956.5</v>
      </c>
      <c r="I11" s="115">
        <v>7182048.0499999998</v>
      </c>
      <c r="J11" s="116">
        <v>2955832.31</v>
      </c>
      <c r="K11" s="106"/>
      <c r="L11" s="106"/>
      <c r="M11" s="106"/>
      <c r="N11" s="106"/>
      <c r="O11" s="106"/>
      <c r="P11" s="106"/>
      <c r="Q11" s="106"/>
      <c r="R11" s="106"/>
      <c r="S11" s="108" t="s">
        <v>124</v>
      </c>
    </row>
    <row r="12" spans="1:19" ht="15.75" x14ac:dyDescent="0.25">
      <c r="A12" s="107">
        <v>1112</v>
      </c>
      <c r="B12" s="107"/>
      <c r="C12" s="107"/>
      <c r="D12" s="107"/>
      <c r="E12" s="107"/>
      <c r="F12" s="107" t="s">
        <v>81</v>
      </c>
      <c r="G12" s="115">
        <v>4919815.68</v>
      </c>
      <c r="H12" s="115">
        <v>4433183.5</v>
      </c>
      <c r="I12" s="115">
        <v>6513312.6100000003</v>
      </c>
      <c r="J12" s="116">
        <v>2839686.57</v>
      </c>
      <c r="K12" s="106"/>
      <c r="L12" s="106"/>
      <c r="M12" s="106"/>
      <c r="N12" s="106"/>
      <c r="O12" s="106"/>
      <c r="P12" s="106"/>
      <c r="Q12" s="106"/>
      <c r="R12" s="106"/>
      <c r="S12" s="108" t="s">
        <v>125</v>
      </c>
    </row>
    <row r="13" spans="1:19" ht="15.75" x14ac:dyDescent="0.25">
      <c r="A13" s="107" t="s">
        <v>82</v>
      </c>
      <c r="B13" s="107"/>
      <c r="C13" s="107"/>
      <c r="D13" s="107"/>
      <c r="E13" s="107"/>
      <c r="F13" s="107" t="s">
        <v>83</v>
      </c>
      <c r="G13" s="115">
        <v>4919815.68</v>
      </c>
      <c r="H13" s="115">
        <v>4433183.5</v>
      </c>
      <c r="I13" s="115">
        <v>6513312.6100000003</v>
      </c>
      <c r="J13" s="116">
        <v>2839686.57</v>
      </c>
      <c r="K13" s="106"/>
      <c r="L13" s="106"/>
      <c r="M13" s="106"/>
      <c r="N13" s="106"/>
      <c r="O13" s="106"/>
      <c r="P13" s="106"/>
      <c r="Q13" s="106"/>
      <c r="R13" s="106"/>
      <c r="S13" s="108" t="s">
        <v>126</v>
      </c>
    </row>
    <row r="14" spans="1:19" ht="15.75" x14ac:dyDescent="0.25">
      <c r="A14" s="107" t="s">
        <v>152</v>
      </c>
      <c r="B14" s="107"/>
      <c r="C14" s="107"/>
      <c r="D14" s="107"/>
      <c r="E14" s="107"/>
      <c r="F14" s="107" t="s">
        <v>153</v>
      </c>
      <c r="G14" s="115">
        <v>44395.8</v>
      </c>
      <c r="H14" s="115">
        <v>0.03</v>
      </c>
      <c r="I14" s="115">
        <v>487.2</v>
      </c>
      <c r="J14" s="116">
        <v>43908.63</v>
      </c>
      <c r="K14" s="106"/>
      <c r="L14" s="106"/>
      <c r="M14" s="106"/>
      <c r="N14" s="106"/>
      <c r="O14" s="106"/>
      <c r="P14" s="106"/>
      <c r="Q14" s="106"/>
      <c r="R14" s="106"/>
      <c r="S14" s="108" t="s">
        <v>154</v>
      </c>
    </row>
    <row r="15" spans="1:19" ht="15.75" x14ac:dyDescent="0.25">
      <c r="A15" s="107" t="s">
        <v>163</v>
      </c>
      <c r="B15" s="107"/>
      <c r="C15" s="107"/>
      <c r="D15" s="107"/>
      <c r="E15" s="107"/>
      <c r="F15" s="107" t="s">
        <v>164</v>
      </c>
      <c r="G15" s="115">
        <v>3661.87</v>
      </c>
      <c r="H15" s="115">
        <v>0.03</v>
      </c>
      <c r="I15" s="115">
        <v>487.2</v>
      </c>
      <c r="J15" s="116">
        <v>3174.7</v>
      </c>
      <c r="K15" s="106"/>
      <c r="L15" s="106"/>
      <c r="M15" s="106"/>
      <c r="N15" s="106"/>
      <c r="O15" s="106"/>
      <c r="P15" s="106"/>
      <c r="Q15" s="106"/>
      <c r="R15" s="106"/>
      <c r="S15" s="108" t="s">
        <v>165</v>
      </c>
    </row>
    <row r="16" spans="1:19" x14ac:dyDescent="0.25">
      <c r="A16" s="109">
        <v>2505</v>
      </c>
      <c r="B16" s="109" t="s">
        <v>135</v>
      </c>
      <c r="C16" s="110">
        <v>44319</v>
      </c>
      <c r="D16" s="111" t="s">
        <v>231</v>
      </c>
      <c r="E16" s="110">
        <v>44319</v>
      </c>
      <c r="F16" s="111" t="s">
        <v>166</v>
      </c>
      <c r="G16" s="117">
        <v>0</v>
      </c>
      <c r="H16" s="117">
        <v>0.03</v>
      </c>
      <c r="I16" s="117">
        <v>0</v>
      </c>
      <c r="J16" s="117">
        <v>0</v>
      </c>
      <c r="K16" s="113" t="s">
        <v>134</v>
      </c>
      <c r="L16" s="109" t="s">
        <v>142</v>
      </c>
      <c r="M16" s="113" t="s">
        <v>134</v>
      </c>
      <c r="N16" s="113" t="s">
        <v>134</v>
      </c>
      <c r="O16" s="113" t="s">
        <v>134</v>
      </c>
      <c r="P16" s="113" t="s">
        <v>134</v>
      </c>
      <c r="Q16" s="113" t="s">
        <v>134</v>
      </c>
      <c r="R16" s="113" t="s">
        <v>134</v>
      </c>
      <c r="S16" s="112" t="s">
        <v>165</v>
      </c>
    </row>
    <row r="17" spans="1:19" x14ac:dyDescent="0.25">
      <c r="A17" s="109">
        <v>2506</v>
      </c>
      <c r="B17" s="109" t="s">
        <v>135</v>
      </c>
      <c r="C17" s="110">
        <v>44319</v>
      </c>
      <c r="D17" s="111" t="s">
        <v>232</v>
      </c>
      <c r="E17" s="110">
        <v>44319</v>
      </c>
      <c r="F17" s="111" t="s">
        <v>233</v>
      </c>
      <c r="G17" s="117">
        <v>0</v>
      </c>
      <c r="H17" s="117">
        <v>0</v>
      </c>
      <c r="I17" s="117">
        <v>420</v>
      </c>
      <c r="J17" s="117">
        <v>0</v>
      </c>
      <c r="K17" s="113" t="s">
        <v>134</v>
      </c>
      <c r="L17" s="109" t="s">
        <v>148</v>
      </c>
      <c r="M17" s="113" t="s">
        <v>133</v>
      </c>
      <c r="N17" s="113" t="s">
        <v>134</v>
      </c>
      <c r="O17" s="113" t="s">
        <v>134</v>
      </c>
      <c r="P17" s="113" t="s">
        <v>134</v>
      </c>
      <c r="Q17" s="113" t="s">
        <v>134</v>
      </c>
      <c r="R17" s="113" t="s">
        <v>134</v>
      </c>
      <c r="S17" s="112" t="s">
        <v>165</v>
      </c>
    </row>
    <row r="18" spans="1:19" x14ac:dyDescent="0.25">
      <c r="A18" s="109">
        <v>2506</v>
      </c>
      <c r="B18" s="109" t="s">
        <v>135</v>
      </c>
      <c r="C18" s="110">
        <v>44319</v>
      </c>
      <c r="D18" s="111" t="s">
        <v>232</v>
      </c>
      <c r="E18" s="110">
        <v>44319</v>
      </c>
      <c r="F18" s="111" t="s">
        <v>233</v>
      </c>
      <c r="G18" s="117">
        <v>0</v>
      </c>
      <c r="H18" s="117">
        <v>0</v>
      </c>
      <c r="I18" s="117">
        <v>67.2</v>
      </c>
      <c r="J18" s="117">
        <v>0</v>
      </c>
      <c r="K18" s="113" t="s">
        <v>134</v>
      </c>
      <c r="L18" s="109" t="s">
        <v>148</v>
      </c>
      <c r="M18" s="113" t="s">
        <v>133</v>
      </c>
      <c r="N18" s="113" t="s">
        <v>134</v>
      </c>
      <c r="O18" s="113" t="s">
        <v>134</v>
      </c>
      <c r="P18" s="113" t="s">
        <v>134</v>
      </c>
      <c r="Q18" s="113" t="s">
        <v>134</v>
      </c>
      <c r="R18" s="113" t="s">
        <v>134</v>
      </c>
      <c r="S18" s="112" t="s">
        <v>165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59"/>
  <sheetViews>
    <sheetView workbookViewId="0">
      <selection activeCell="F61" sqref="F61"/>
    </sheetView>
  </sheetViews>
  <sheetFormatPr baseColWidth="10" defaultRowHeight="15" x14ac:dyDescent="0.25"/>
  <cols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24" t="s">
        <v>0</v>
      </c>
      <c r="D1" s="324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24" t="s">
        <v>1</v>
      </c>
      <c r="D2" s="324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45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46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81" t="s">
        <v>229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2058201.69</v>
      </c>
      <c r="G8" s="25">
        <v>939916.07</v>
      </c>
      <c r="H8" s="25">
        <v>869408.43</v>
      </c>
      <c r="I8" s="34">
        <f>F8+G8-H8</f>
        <v>2128709.3299999996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f>SUM(F12:F23)</f>
        <v>0</v>
      </c>
      <c r="G10" s="25">
        <v>0</v>
      </c>
      <c r="H10" s="25">
        <v>0</v>
      </c>
      <c r="I10" s="34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97"/>
      <c r="G11" s="22"/>
      <c r="H11" s="21"/>
      <c r="I11" s="22"/>
    </row>
    <row r="12" spans="1:9" s="94" customFormat="1" ht="11.25" customHeight="1" x14ac:dyDescent="0.25">
      <c r="A12" s="37"/>
      <c r="B12" s="38"/>
      <c r="C12" s="95"/>
      <c r="D12" s="39"/>
      <c r="E12" s="27"/>
      <c r="F12" s="98"/>
      <c r="G12" s="22"/>
      <c r="H12" s="69"/>
      <c r="I12" s="22"/>
    </row>
    <row r="13" spans="1:9" s="94" customFormat="1" ht="11.25" customHeight="1" x14ac:dyDescent="0.25">
      <c r="A13" s="37"/>
      <c r="B13" s="38"/>
      <c r="C13" s="27"/>
      <c r="D13" s="39"/>
      <c r="E13" s="27"/>
      <c r="F13" s="98"/>
      <c r="G13" s="22"/>
      <c r="H13" s="69"/>
      <c r="I13" s="22"/>
    </row>
    <row r="14" spans="1:9" s="94" customFormat="1" ht="11.25" customHeight="1" x14ac:dyDescent="0.25">
      <c r="A14" s="37"/>
      <c r="B14" s="38"/>
      <c r="C14" s="27"/>
      <c r="D14" s="39"/>
      <c r="E14" s="27"/>
      <c r="F14" s="98"/>
      <c r="G14" s="22"/>
      <c r="H14" s="69"/>
      <c r="I14" s="22"/>
    </row>
    <row r="15" spans="1:9" s="94" customFormat="1" ht="11.25" customHeight="1" x14ac:dyDescent="0.25">
      <c r="A15" s="37"/>
      <c r="B15" s="38"/>
      <c r="C15" s="27"/>
      <c r="D15" s="39"/>
      <c r="E15" s="27"/>
      <c r="F15" s="98"/>
      <c r="G15" s="22"/>
      <c r="H15" s="69"/>
      <c r="I15" s="22"/>
    </row>
    <row r="16" spans="1:9" s="94" customFormat="1" ht="11.25" customHeight="1" x14ac:dyDescent="0.25">
      <c r="A16" s="37"/>
      <c r="B16" s="38"/>
      <c r="C16" s="27"/>
      <c r="D16" s="39"/>
      <c r="E16" s="27"/>
      <c r="F16" s="98"/>
      <c r="G16" s="22"/>
      <c r="H16" s="69"/>
      <c r="I16" s="22"/>
    </row>
    <row r="17" spans="1:9" s="94" customFormat="1" ht="11.25" customHeight="1" x14ac:dyDescent="0.25">
      <c r="A17" s="37"/>
      <c r="B17" s="38"/>
      <c r="C17" s="27"/>
      <c r="D17" s="39"/>
      <c r="E17" s="27"/>
      <c r="F17" s="98"/>
      <c r="G17" s="22"/>
      <c r="H17" s="69"/>
      <c r="I17" s="22"/>
    </row>
    <row r="18" spans="1:9" s="94" customFormat="1" ht="11.25" customHeight="1" x14ac:dyDescent="0.25">
      <c r="A18" s="37"/>
      <c r="B18" s="38"/>
      <c r="C18" s="27"/>
      <c r="D18" s="39"/>
      <c r="E18" s="27"/>
      <c r="F18" s="98"/>
      <c r="G18" s="22"/>
      <c r="H18" s="69"/>
      <c r="I18" s="22"/>
    </row>
    <row r="19" spans="1:9" s="94" customFormat="1" ht="11.25" customHeight="1" x14ac:dyDescent="0.25">
      <c r="A19" s="37"/>
      <c r="B19" s="38"/>
      <c r="C19" s="27"/>
      <c r="D19" s="39"/>
      <c r="E19" s="27"/>
      <c r="F19" s="98"/>
      <c r="G19" s="22"/>
      <c r="H19" s="69"/>
      <c r="I19" s="22"/>
    </row>
    <row r="20" spans="1:9" s="94" customFormat="1" ht="11.25" customHeight="1" x14ac:dyDescent="0.25">
      <c r="A20" s="37"/>
      <c r="B20" s="38"/>
      <c r="C20" s="27"/>
      <c r="D20" s="39"/>
      <c r="E20" s="27"/>
      <c r="F20" s="98"/>
      <c r="G20" s="22"/>
      <c r="H20" s="69"/>
      <c r="I20" s="22"/>
    </row>
    <row r="21" spans="1:9" s="94" customFormat="1" ht="11.25" customHeight="1" x14ac:dyDescent="0.25">
      <c r="A21" s="37"/>
      <c r="B21" s="38"/>
      <c r="C21" s="27"/>
      <c r="D21" s="39"/>
      <c r="E21" s="27"/>
      <c r="F21" s="98"/>
      <c r="G21" s="22"/>
      <c r="H21" s="69"/>
      <c r="I21" s="22"/>
    </row>
    <row r="22" spans="1:9" ht="11.25" customHeight="1" x14ac:dyDescent="0.25">
      <c r="A22" s="37"/>
      <c r="B22" s="38"/>
      <c r="C22" s="27"/>
      <c r="D22" s="39"/>
      <c r="E22" s="27"/>
      <c r="F22" s="98"/>
      <c r="G22" s="22"/>
      <c r="H22" s="69"/>
      <c r="I22" s="22"/>
    </row>
    <row r="23" spans="1:9" ht="11.25" customHeight="1" x14ac:dyDescent="0.25">
      <c r="A23" s="37"/>
      <c r="B23" s="38"/>
      <c r="C23" s="27"/>
      <c r="D23" s="39"/>
      <c r="E23" s="27"/>
      <c r="F23" s="98"/>
      <c r="G23" s="22"/>
      <c r="H23" s="69"/>
      <c r="I23" s="22"/>
    </row>
    <row r="24" spans="1:9" ht="11.25" customHeight="1" x14ac:dyDescent="0.25">
      <c r="A24" s="26"/>
      <c r="B24" s="27"/>
      <c r="C24" s="27"/>
      <c r="D24" s="27"/>
      <c r="E24" s="27"/>
      <c r="F24" s="43"/>
      <c r="G24" s="22"/>
      <c r="H24" s="69"/>
      <c r="I24" s="22"/>
    </row>
    <row r="25" spans="1:9" ht="11.25" customHeight="1" thickBot="1" x14ac:dyDescent="0.3">
      <c r="A25" s="18"/>
      <c r="B25" s="19"/>
      <c r="C25" s="19"/>
      <c r="D25" s="19"/>
      <c r="E25" s="19" t="s">
        <v>26</v>
      </c>
      <c r="F25" s="31"/>
      <c r="G25" s="22"/>
      <c r="H25" s="21"/>
      <c r="I25" s="22"/>
    </row>
    <row r="26" spans="1:9" ht="11.25" customHeight="1" thickBot="1" x14ac:dyDescent="0.3">
      <c r="A26" s="23" t="s">
        <v>14</v>
      </c>
      <c r="B26" s="24" t="s">
        <v>19</v>
      </c>
      <c r="C26" s="14"/>
      <c r="D26" s="14"/>
      <c r="E26" s="14" t="s">
        <v>26</v>
      </c>
      <c r="F26" s="25">
        <f>SUM(F28:F40)</f>
        <v>8000</v>
      </c>
      <c r="G26" s="25"/>
      <c r="H26" s="25">
        <f>SUM(H28:H40)</f>
        <v>0</v>
      </c>
      <c r="I26" s="17">
        <f>F26+G26-H26</f>
        <v>8000</v>
      </c>
    </row>
    <row r="27" spans="1:9" ht="10.5" customHeight="1" x14ac:dyDescent="0.25">
      <c r="A27" s="26" t="s">
        <v>15</v>
      </c>
      <c r="B27" s="27" t="s">
        <v>16</v>
      </c>
      <c r="C27" s="27" t="s">
        <v>17</v>
      </c>
      <c r="D27" s="27" t="s">
        <v>18</v>
      </c>
      <c r="E27" s="27" t="s">
        <v>26</v>
      </c>
      <c r="F27" s="29"/>
      <c r="G27" s="21"/>
      <c r="H27" s="21"/>
      <c r="I27" s="22"/>
    </row>
    <row r="28" spans="1:9" ht="10.5" customHeight="1" x14ac:dyDescent="0.25">
      <c r="A28" s="30">
        <v>44344</v>
      </c>
      <c r="B28" s="96" t="s">
        <v>341</v>
      </c>
      <c r="C28" s="68" t="s">
        <v>150</v>
      </c>
      <c r="D28" s="68" t="s">
        <v>342</v>
      </c>
      <c r="E28" s="19"/>
      <c r="F28" s="71">
        <v>8000</v>
      </c>
      <c r="G28" s="21"/>
      <c r="H28" s="21"/>
      <c r="I28" s="22"/>
    </row>
    <row r="29" spans="1:9" ht="10.5" customHeight="1" x14ac:dyDescent="0.25">
      <c r="A29" s="30"/>
      <c r="B29" s="38"/>
      <c r="C29" s="19"/>
      <c r="D29" s="19"/>
      <c r="E29" s="19"/>
      <c r="F29" s="7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x14ac:dyDescent="0.25">
      <c r="A31" s="30"/>
      <c r="B31" s="19"/>
      <c r="C31" s="19"/>
      <c r="D31" s="19"/>
      <c r="E31" s="19"/>
      <c r="F31" s="21"/>
      <c r="G31" s="21"/>
      <c r="H31" s="21"/>
      <c r="I31" s="22"/>
    </row>
    <row r="32" spans="1:9" ht="10.5" customHeight="1" x14ac:dyDescent="0.25">
      <c r="A32" s="30"/>
      <c r="B32" s="68"/>
      <c r="C32" s="68"/>
      <c r="D32" s="68"/>
      <c r="E32" s="68"/>
      <c r="F32" s="69"/>
      <c r="G32" s="69"/>
      <c r="H32" s="69"/>
      <c r="I32" s="22"/>
    </row>
    <row r="33" spans="1:9" ht="10.5" customHeight="1" x14ac:dyDescent="0.25">
      <c r="A33" s="30"/>
      <c r="B33" s="19"/>
      <c r="C33" s="19"/>
      <c r="D33" s="19"/>
      <c r="E33" s="19"/>
      <c r="F33" s="21"/>
      <c r="G33" s="21"/>
      <c r="H33" s="21"/>
      <c r="I33" s="22"/>
    </row>
    <row r="34" spans="1:9" ht="10.5" customHeight="1" x14ac:dyDescent="0.25">
      <c r="A34" s="30"/>
      <c r="B34" s="19"/>
      <c r="C34" s="19"/>
      <c r="D34" s="19"/>
      <c r="E34" s="19"/>
      <c r="F34" s="21"/>
      <c r="G34" s="21"/>
      <c r="H34" s="21"/>
      <c r="I34" s="22"/>
    </row>
    <row r="35" spans="1:9" ht="10.5" customHeight="1" x14ac:dyDescent="0.25">
      <c r="A35" s="30"/>
      <c r="B35" s="19"/>
      <c r="C35" s="19"/>
      <c r="D35" s="19"/>
      <c r="E35" s="19"/>
      <c r="F35" s="21"/>
      <c r="G35" s="21"/>
      <c r="H35" s="21"/>
      <c r="I35" s="22"/>
    </row>
    <row r="36" spans="1:9" ht="10.5" customHeight="1" x14ac:dyDescent="0.25">
      <c r="A36" s="30"/>
      <c r="B36" s="19"/>
      <c r="C36" s="19"/>
      <c r="D36" s="19"/>
      <c r="E36" s="19"/>
      <c r="F36" s="21"/>
      <c r="G36" s="21"/>
      <c r="H36" s="21"/>
      <c r="I36" s="22"/>
    </row>
    <row r="37" spans="1:9" ht="10.5" customHeight="1" x14ac:dyDescent="0.25">
      <c r="A37" s="30"/>
      <c r="B37" s="19"/>
      <c r="C37" s="19"/>
      <c r="D37" s="19"/>
      <c r="E37" s="19"/>
      <c r="F37" s="21"/>
      <c r="G37" s="21"/>
      <c r="H37" s="21"/>
      <c r="I37" s="22"/>
    </row>
    <row r="38" spans="1:9" ht="10.5" customHeight="1" x14ac:dyDescent="0.25">
      <c r="A38" s="30"/>
      <c r="B38" s="19"/>
      <c r="C38" s="19"/>
      <c r="D38" s="19"/>
      <c r="E38" s="19"/>
      <c r="F38" s="21"/>
      <c r="G38" s="21"/>
      <c r="H38" s="21"/>
      <c r="I38" s="22"/>
    </row>
    <row r="39" spans="1:9" ht="10.5" customHeight="1" x14ac:dyDescent="0.25">
      <c r="A39" s="30"/>
      <c r="B39" s="19"/>
      <c r="C39" s="19"/>
      <c r="D39" s="19"/>
      <c r="E39" s="19"/>
      <c r="F39" s="21"/>
      <c r="G39" s="21"/>
      <c r="H39" s="21"/>
      <c r="I39" s="22"/>
    </row>
    <row r="40" spans="1:9" ht="10.5" customHeight="1" x14ac:dyDescent="0.25">
      <c r="A40" s="30"/>
      <c r="B40" s="19"/>
      <c r="C40" s="19"/>
      <c r="D40" s="19"/>
      <c r="E40" s="19"/>
      <c r="F40" s="21"/>
      <c r="G40" s="21"/>
      <c r="H40" s="21"/>
      <c r="I40" s="22"/>
    </row>
    <row r="41" spans="1:9" ht="11.25" customHeight="1" thickBot="1" x14ac:dyDescent="0.3">
      <c r="A41" s="18"/>
      <c r="B41" s="19"/>
      <c r="C41" s="19"/>
      <c r="D41" s="19"/>
      <c r="E41" s="19" t="s">
        <v>26</v>
      </c>
      <c r="F41" s="31"/>
      <c r="G41" s="21"/>
      <c r="H41" s="21"/>
      <c r="I41" s="22"/>
    </row>
    <row r="42" spans="1:9" ht="11.25" customHeight="1" thickBot="1" x14ac:dyDescent="0.3">
      <c r="A42" s="23" t="s">
        <v>12</v>
      </c>
      <c r="B42" s="24" t="s">
        <v>20</v>
      </c>
      <c r="C42" s="14"/>
      <c r="D42" s="14"/>
      <c r="E42" s="14" t="s">
        <v>26</v>
      </c>
      <c r="F42" s="16">
        <v>0</v>
      </c>
      <c r="G42" s="25">
        <v>0</v>
      </c>
      <c r="H42" s="25">
        <v>0</v>
      </c>
      <c r="I42" s="17">
        <f>F42+G42-H42</f>
        <v>0</v>
      </c>
    </row>
    <row r="43" spans="1:9" ht="11.25" customHeight="1" x14ac:dyDescent="0.25">
      <c r="A43" s="26" t="s">
        <v>15</v>
      </c>
      <c r="B43" s="27" t="s">
        <v>16</v>
      </c>
      <c r="C43" s="27" t="s">
        <v>24</v>
      </c>
      <c r="D43" s="27" t="s">
        <v>18</v>
      </c>
      <c r="E43" s="27" t="s">
        <v>26</v>
      </c>
      <c r="F43" s="28"/>
      <c r="G43" s="21"/>
      <c r="H43" s="21"/>
      <c r="I43" s="22"/>
    </row>
    <row r="44" spans="1:9" ht="11.25" customHeight="1" x14ac:dyDescent="0.25">
      <c r="A44" s="26"/>
      <c r="B44" s="27"/>
      <c r="C44" s="27"/>
      <c r="D44" s="27"/>
      <c r="E44" s="27"/>
      <c r="F44" s="28"/>
      <c r="G44" s="69"/>
      <c r="H44" s="69"/>
      <c r="I44" s="22"/>
    </row>
    <row r="45" spans="1:9" ht="11.25" customHeight="1" x14ac:dyDescent="0.25">
      <c r="A45" s="26"/>
      <c r="B45" s="27"/>
      <c r="C45" s="27"/>
      <c r="D45" s="27"/>
      <c r="E45" s="27"/>
      <c r="F45" s="28"/>
      <c r="G45" s="69"/>
      <c r="H45" s="69"/>
      <c r="I45" s="22"/>
    </row>
    <row r="46" spans="1:9" ht="11.25" customHeight="1" x14ac:dyDescent="0.25">
      <c r="A46" s="26"/>
      <c r="B46" s="27"/>
      <c r="C46" s="27"/>
      <c r="D46" s="27"/>
      <c r="E46" s="27"/>
      <c r="F46" s="28"/>
      <c r="G46" s="69"/>
      <c r="H46" s="69"/>
      <c r="I46" s="22"/>
    </row>
    <row r="47" spans="1:9" ht="11.25" customHeight="1" thickBot="1" x14ac:dyDescent="0.3">
      <c r="A47" s="18"/>
      <c r="B47" s="19"/>
      <c r="C47" s="19"/>
      <c r="D47" s="19"/>
      <c r="E47" s="19" t="s">
        <v>26</v>
      </c>
      <c r="F47" s="20"/>
      <c r="G47" s="21"/>
      <c r="H47" s="21"/>
      <c r="I47" s="22"/>
    </row>
    <row r="48" spans="1:9" ht="11.25" customHeight="1" thickBot="1" x14ac:dyDescent="0.3">
      <c r="A48" s="23" t="s">
        <v>14</v>
      </c>
      <c r="B48" s="24" t="s">
        <v>21</v>
      </c>
      <c r="C48" s="14"/>
      <c r="D48" s="14"/>
      <c r="E48" s="14" t="s">
        <v>26</v>
      </c>
      <c r="F48" s="16">
        <v>0</v>
      </c>
      <c r="G48" s="25">
        <v>0</v>
      </c>
      <c r="H48" s="25">
        <v>0</v>
      </c>
      <c r="I48" s="17">
        <f>F48+G48-H48</f>
        <v>0</v>
      </c>
    </row>
    <row r="49" spans="1:9" ht="11.25" customHeight="1" x14ac:dyDescent="0.25">
      <c r="A49" s="26" t="s">
        <v>15</v>
      </c>
      <c r="B49" s="27" t="s">
        <v>16</v>
      </c>
      <c r="C49" s="27" t="s">
        <v>24</v>
      </c>
      <c r="D49" s="27" t="s">
        <v>18</v>
      </c>
      <c r="E49" s="27" t="s">
        <v>26</v>
      </c>
      <c r="F49" s="28"/>
      <c r="G49" s="21"/>
      <c r="H49" s="21"/>
      <c r="I49" s="22"/>
    </row>
    <row r="50" spans="1:9" ht="11.25" customHeight="1" x14ac:dyDescent="0.25">
      <c r="A50" s="26"/>
      <c r="B50" s="27"/>
      <c r="C50" s="27"/>
      <c r="D50" s="27"/>
      <c r="E50" s="27"/>
      <c r="F50" s="28"/>
      <c r="G50" s="69"/>
      <c r="H50" s="69"/>
      <c r="I50" s="22"/>
    </row>
    <row r="51" spans="1:9" ht="11.25" customHeight="1" x14ac:dyDescent="0.25">
      <c r="A51" s="26"/>
      <c r="B51" s="27"/>
      <c r="C51" s="27"/>
      <c r="D51" s="27"/>
      <c r="E51" s="27"/>
      <c r="F51" s="28"/>
      <c r="G51" s="69"/>
      <c r="H51" s="69"/>
      <c r="I51" s="22"/>
    </row>
    <row r="52" spans="1:9" ht="11.25" customHeight="1" x14ac:dyDescent="0.25">
      <c r="A52" s="26"/>
      <c r="B52" s="27"/>
      <c r="C52" s="27"/>
      <c r="D52" s="27"/>
      <c r="E52" s="27"/>
      <c r="F52" s="28"/>
      <c r="G52" s="69"/>
      <c r="H52" s="69"/>
      <c r="I52" s="22"/>
    </row>
    <row r="53" spans="1:9" ht="11.25" customHeight="1" thickBot="1" x14ac:dyDescent="0.3">
      <c r="A53" s="18"/>
      <c r="B53" s="19"/>
      <c r="C53" s="19"/>
      <c r="D53" s="19"/>
      <c r="E53" s="19" t="s">
        <v>26</v>
      </c>
      <c r="F53" s="20"/>
      <c r="G53" s="21"/>
      <c r="H53" s="21"/>
      <c r="I53" s="22"/>
    </row>
    <row r="54" spans="1:9" ht="11.25" customHeight="1" thickBot="1" x14ac:dyDescent="0.3">
      <c r="A54" s="13" t="s">
        <v>22</v>
      </c>
      <c r="B54" s="14"/>
      <c r="C54" s="14"/>
      <c r="D54" s="33" t="s">
        <v>229</v>
      </c>
      <c r="E54" s="14" t="s">
        <v>26</v>
      </c>
      <c r="F54" s="16">
        <v>2045201.19</v>
      </c>
      <c r="G54" s="16">
        <f>G8+G10-G26+G42-G48</f>
        <v>939916.07</v>
      </c>
      <c r="H54" s="16">
        <v>864408.63</v>
      </c>
      <c r="I54" s="25">
        <f>I8+I10-I26+I42-I48</f>
        <v>2120709.3299999996</v>
      </c>
    </row>
    <row r="55" spans="1:9" ht="11.25" customHeight="1" x14ac:dyDescent="0.25">
      <c r="A55" s="1"/>
      <c r="B55" s="1"/>
      <c r="C55" s="1"/>
      <c r="D55" s="1"/>
      <c r="E55" s="1"/>
      <c r="F55" s="2"/>
      <c r="G55" s="2"/>
      <c r="H55" s="2"/>
      <c r="I55" s="2"/>
    </row>
    <row r="56" spans="1:9" ht="11.25" customHeight="1" x14ac:dyDescent="0.25">
      <c r="I56" s="102">
        <f>F54+G54-H54</f>
        <v>2120708.63</v>
      </c>
    </row>
    <row r="57" spans="1:9" ht="11.25" customHeight="1" x14ac:dyDescent="0.25"/>
    <row r="58" spans="1:9" ht="11.25" customHeight="1" x14ac:dyDescent="0.25"/>
    <row r="59" spans="1:9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10"/>
  <sheetViews>
    <sheetView topLeftCell="A31" workbookViewId="0">
      <selection activeCell="F15" sqref="F15"/>
    </sheetView>
  </sheetViews>
  <sheetFormatPr baseColWidth="10" defaultRowHeight="15" x14ac:dyDescent="0.25"/>
  <cols>
    <col min="5" max="5" width="12.7109375" customWidth="1"/>
    <col min="7" max="10" width="12.7109375" customWidth="1"/>
  </cols>
  <sheetData>
    <row r="1" spans="1:19" s="259" customFormat="1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s="259" customFormat="1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s="259" customFormat="1" ht="18.75" x14ac:dyDescent="0.3">
      <c r="A3" s="325" t="s">
        <v>119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s="259" customFormat="1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s="259" customFormat="1" x14ac:dyDescent="0.25"/>
    <row r="6" spans="1:19" s="259" customFormat="1" ht="17.25" x14ac:dyDescent="0.3">
      <c r="A6" s="260" t="s">
        <v>60</v>
      </c>
      <c r="B6" s="260" t="s">
        <v>120</v>
      </c>
      <c r="C6" s="260" t="s">
        <v>61</v>
      </c>
      <c r="D6" s="260" t="s">
        <v>62</v>
      </c>
      <c r="E6" s="260" t="s">
        <v>63</v>
      </c>
      <c r="F6" s="260" t="s">
        <v>64</v>
      </c>
      <c r="G6" s="260" t="s">
        <v>65</v>
      </c>
      <c r="H6" s="260" t="s">
        <v>66</v>
      </c>
      <c r="I6" s="260" t="s">
        <v>67</v>
      </c>
      <c r="J6" s="260" t="s">
        <v>68</v>
      </c>
      <c r="K6" s="260" t="s">
        <v>69</v>
      </c>
      <c r="L6" s="260" t="s">
        <v>70</v>
      </c>
      <c r="M6" s="260" t="s">
        <v>71</v>
      </c>
      <c r="N6" s="260" t="s">
        <v>72</v>
      </c>
      <c r="O6" s="260" t="s">
        <v>73</v>
      </c>
      <c r="P6" s="260" t="s">
        <v>74</v>
      </c>
      <c r="Q6" s="260" t="s">
        <v>75</v>
      </c>
      <c r="R6" s="260" t="s">
        <v>121</v>
      </c>
      <c r="S6" s="260" t="s">
        <v>86</v>
      </c>
    </row>
    <row r="7" spans="1:19" s="259" customFormat="1" ht="17.25" x14ac:dyDescent="0.3">
      <c r="A7" s="260" t="s">
        <v>76</v>
      </c>
      <c r="B7" s="260"/>
      <c r="C7" s="260"/>
      <c r="D7" s="260"/>
      <c r="E7" s="260"/>
      <c r="F7" s="260" t="s">
        <v>77</v>
      </c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</row>
    <row r="8" spans="1:19" s="259" customFormat="1" x14ac:dyDescent="0.25">
      <c r="G8" s="264"/>
      <c r="H8" s="264"/>
      <c r="I8" s="264"/>
      <c r="J8" s="264"/>
    </row>
    <row r="9" spans="1:19" s="259" customFormat="1" ht="15.75" x14ac:dyDescent="0.25">
      <c r="A9" s="262">
        <v>1</v>
      </c>
      <c r="B9" s="262"/>
      <c r="C9" s="262"/>
      <c r="D9" s="262"/>
      <c r="E9" s="262"/>
      <c r="F9" s="262" t="s">
        <v>78</v>
      </c>
      <c r="G9" s="265">
        <v>44076336.630000003</v>
      </c>
      <c r="H9" s="265">
        <v>7650478.6600000001</v>
      </c>
      <c r="I9" s="265">
        <v>10100206.189999999</v>
      </c>
      <c r="J9" s="266">
        <v>41626609.100000001</v>
      </c>
      <c r="K9" s="261"/>
      <c r="L9" s="261"/>
      <c r="M9" s="261"/>
      <c r="N9" s="261"/>
      <c r="O9" s="261"/>
      <c r="P9" s="261"/>
      <c r="Q9" s="261"/>
      <c r="R9" s="261"/>
      <c r="S9" s="263" t="s">
        <v>122</v>
      </c>
    </row>
    <row r="10" spans="1:19" s="259" customFormat="1" ht="15.75" x14ac:dyDescent="0.25">
      <c r="A10" s="262">
        <v>11</v>
      </c>
      <c r="B10" s="262"/>
      <c r="C10" s="262"/>
      <c r="D10" s="262"/>
      <c r="E10" s="262"/>
      <c r="F10" s="262" t="s">
        <v>79</v>
      </c>
      <c r="G10" s="265">
        <v>6632864.8200000003</v>
      </c>
      <c r="H10" s="265">
        <v>7088108.2199999997</v>
      </c>
      <c r="I10" s="265">
        <v>10100206.189999999</v>
      </c>
      <c r="J10" s="266">
        <v>3620766.85</v>
      </c>
      <c r="K10" s="261"/>
      <c r="L10" s="261"/>
      <c r="M10" s="261"/>
      <c r="N10" s="261"/>
      <c r="O10" s="261"/>
      <c r="P10" s="261"/>
      <c r="Q10" s="261"/>
      <c r="R10" s="261"/>
      <c r="S10" s="263" t="s">
        <v>123</v>
      </c>
    </row>
    <row r="11" spans="1:19" s="259" customFormat="1" ht="15.75" x14ac:dyDescent="0.25">
      <c r="A11" s="262">
        <v>111</v>
      </c>
      <c r="B11" s="262"/>
      <c r="C11" s="262"/>
      <c r="D11" s="262"/>
      <c r="E11" s="262"/>
      <c r="F11" s="262" t="s">
        <v>80</v>
      </c>
      <c r="G11" s="265">
        <v>5572645.1799999997</v>
      </c>
      <c r="H11" s="265">
        <v>4563714.8</v>
      </c>
      <c r="I11" s="265">
        <v>7677379.5999999996</v>
      </c>
      <c r="J11" s="266">
        <v>2458980.38</v>
      </c>
      <c r="K11" s="261"/>
      <c r="L11" s="261"/>
      <c r="M11" s="261"/>
      <c r="N11" s="261"/>
      <c r="O11" s="261"/>
      <c r="P11" s="261"/>
      <c r="Q11" s="261"/>
      <c r="R11" s="261"/>
      <c r="S11" s="263" t="s">
        <v>124</v>
      </c>
    </row>
    <row r="12" spans="1:19" s="259" customFormat="1" ht="15.75" x14ac:dyDescent="0.25">
      <c r="A12" s="262">
        <v>1112</v>
      </c>
      <c r="B12" s="262"/>
      <c r="C12" s="262"/>
      <c r="D12" s="262"/>
      <c r="E12" s="262"/>
      <c r="F12" s="262" t="s">
        <v>81</v>
      </c>
      <c r="G12" s="265">
        <v>4924537</v>
      </c>
      <c r="H12" s="265">
        <v>4426941.8</v>
      </c>
      <c r="I12" s="265">
        <v>7008644.1600000001</v>
      </c>
      <c r="J12" s="266">
        <v>2342834.64</v>
      </c>
      <c r="K12" s="261"/>
      <c r="L12" s="261"/>
      <c r="M12" s="261"/>
      <c r="N12" s="261"/>
      <c r="O12" s="261"/>
      <c r="P12" s="261"/>
      <c r="Q12" s="261"/>
      <c r="R12" s="261"/>
      <c r="S12" s="263" t="s">
        <v>125</v>
      </c>
    </row>
    <row r="13" spans="1:19" s="259" customFormat="1" ht="15.75" x14ac:dyDescent="0.25">
      <c r="A13" s="262" t="s">
        <v>82</v>
      </c>
      <c r="B13" s="262"/>
      <c r="C13" s="262"/>
      <c r="D13" s="262"/>
      <c r="E13" s="262"/>
      <c r="F13" s="262" t="s">
        <v>83</v>
      </c>
      <c r="G13" s="265">
        <v>4924537</v>
      </c>
      <c r="H13" s="265">
        <v>4426941.8</v>
      </c>
      <c r="I13" s="265">
        <v>7008644.1600000001</v>
      </c>
      <c r="J13" s="266">
        <v>2342834.64</v>
      </c>
      <c r="K13" s="261"/>
      <c r="L13" s="261"/>
      <c r="M13" s="261"/>
      <c r="N13" s="261"/>
      <c r="O13" s="261"/>
      <c r="P13" s="261"/>
      <c r="Q13" s="261"/>
      <c r="R13" s="261"/>
      <c r="S13" s="263" t="s">
        <v>126</v>
      </c>
    </row>
    <row r="14" spans="1:19" s="259" customFormat="1" ht="15.75" x14ac:dyDescent="0.25">
      <c r="A14" s="262" t="s">
        <v>84</v>
      </c>
      <c r="B14" s="262"/>
      <c r="C14" s="262"/>
      <c r="D14" s="262"/>
      <c r="E14" s="262"/>
      <c r="F14" s="262" t="s">
        <v>85</v>
      </c>
      <c r="G14" s="265">
        <v>4880141.2</v>
      </c>
      <c r="H14" s="265">
        <v>4426941.7699999996</v>
      </c>
      <c r="I14" s="265">
        <v>7008156.96</v>
      </c>
      <c r="J14" s="266">
        <v>2298926.0099999998</v>
      </c>
      <c r="K14" s="261"/>
      <c r="L14" s="261"/>
      <c r="M14" s="261"/>
      <c r="N14" s="261"/>
      <c r="O14" s="261"/>
      <c r="P14" s="261"/>
      <c r="Q14" s="261"/>
      <c r="R14" s="261"/>
      <c r="S14" s="263" t="s">
        <v>127</v>
      </c>
    </row>
    <row r="15" spans="1:19" s="259" customFormat="1" ht="15.75" x14ac:dyDescent="0.25">
      <c r="A15" s="262" t="s">
        <v>128</v>
      </c>
      <c r="B15" s="262"/>
      <c r="C15" s="262"/>
      <c r="D15" s="262"/>
      <c r="E15" s="262"/>
      <c r="F15" s="262" t="s">
        <v>129</v>
      </c>
      <c r="G15" s="265">
        <v>252653.29</v>
      </c>
      <c r="H15" s="265">
        <v>1718757.04</v>
      </c>
      <c r="I15" s="265">
        <v>1901402.96</v>
      </c>
      <c r="J15" s="266">
        <v>70007.37</v>
      </c>
      <c r="K15" s="261"/>
      <c r="L15" s="261"/>
      <c r="M15" s="261"/>
      <c r="N15" s="261"/>
      <c r="O15" s="261"/>
      <c r="P15" s="261"/>
      <c r="Q15" s="261"/>
      <c r="R15" s="261"/>
      <c r="S15" s="263" t="s">
        <v>130</v>
      </c>
    </row>
    <row r="16" spans="1:19" s="259" customFormat="1" x14ac:dyDescent="0.25">
      <c r="A16" s="231">
        <v>1954</v>
      </c>
      <c r="B16" s="231" t="s">
        <v>131</v>
      </c>
      <c r="C16" s="232">
        <v>44317</v>
      </c>
      <c r="D16" s="233" t="s">
        <v>386</v>
      </c>
      <c r="E16" s="232">
        <v>44317</v>
      </c>
      <c r="F16" s="233" t="s">
        <v>387</v>
      </c>
      <c r="G16" s="239">
        <v>0</v>
      </c>
      <c r="H16" s="239">
        <v>0</v>
      </c>
      <c r="I16" s="239">
        <v>1992.52</v>
      </c>
      <c r="J16" s="239">
        <v>0</v>
      </c>
      <c r="K16" s="235" t="s">
        <v>388</v>
      </c>
      <c r="L16" s="231" t="s">
        <v>132</v>
      </c>
      <c r="M16" s="235" t="s">
        <v>133</v>
      </c>
      <c r="N16" s="235" t="s">
        <v>134</v>
      </c>
      <c r="O16" s="235" t="s">
        <v>134</v>
      </c>
      <c r="P16" s="235" t="s">
        <v>134</v>
      </c>
      <c r="Q16" s="235" t="s">
        <v>134</v>
      </c>
      <c r="R16" s="235" t="s">
        <v>134</v>
      </c>
      <c r="S16" s="234" t="s">
        <v>130</v>
      </c>
    </row>
    <row r="17" spans="1:19" s="259" customFormat="1" x14ac:dyDescent="0.25">
      <c r="A17" s="231">
        <v>1956</v>
      </c>
      <c r="B17" s="231" t="s">
        <v>131</v>
      </c>
      <c r="C17" s="232">
        <v>44317</v>
      </c>
      <c r="D17" s="233" t="s">
        <v>389</v>
      </c>
      <c r="E17" s="232">
        <v>44317</v>
      </c>
      <c r="F17" s="233" t="s">
        <v>390</v>
      </c>
      <c r="G17" s="239">
        <v>0</v>
      </c>
      <c r="H17" s="239">
        <v>0</v>
      </c>
      <c r="I17" s="239">
        <v>5250.98</v>
      </c>
      <c r="J17" s="239">
        <v>0</v>
      </c>
      <c r="K17" s="235" t="s">
        <v>391</v>
      </c>
      <c r="L17" s="231" t="s">
        <v>132</v>
      </c>
      <c r="M17" s="235" t="s">
        <v>133</v>
      </c>
      <c r="N17" s="235" t="s">
        <v>134</v>
      </c>
      <c r="O17" s="235" t="s">
        <v>134</v>
      </c>
      <c r="P17" s="235" t="s">
        <v>134</v>
      </c>
      <c r="Q17" s="235" t="s">
        <v>134</v>
      </c>
      <c r="R17" s="235" t="s">
        <v>134</v>
      </c>
      <c r="S17" s="234" t="s">
        <v>130</v>
      </c>
    </row>
    <row r="18" spans="1:19" s="259" customFormat="1" x14ac:dyDescent="0.25">
      <c r="A18" s="231">
        <v>1984</v>
      </c>
      <c r="B18" s="231" t="s">
        <v>69</v>
      </c>
      <c r="C18" s="232">
        <v>44319</v>
      </c>
      <c r="D18" s="233" t="s">
        <v>392</v>
      </c>
      <c r="E18" s="232">
        <v>44319</v>
      </c>
      <c r="F18" s="233" t="s">
        <v>393</v>
      </c>
      <c r="G18" s="239">
        <v>0</v>
      </c>
      <c r="H18" s="239">
        <v>0</v>
      </c>
      <c r="I18" s="239">
        <v>28196.81</v>
      </c>
      <c r="J18" s="239">
        <v>0</v>
      </c>
      <c r="K18" s="235" t="s">
        <v>394</v>
      </c>
      <c r="L18" s="231" t="s">
        <v>132</v>
      </c>
      <c r="M18" s="235" t="s">
        <v>133</v>
      </c>
      <c r="N18" s="235" t="s">
        <v>134</v>
      </c>
      <c r="O18" s="235" t="s">
        <v>134</v>
      </c>
      <c r="P18" s="235" t="s">
        <v>134</v>
      </c>
      <c r="Q18" s="235" t="s">
        <v>134</v>
      </c>
      <c r="R18" s="235" t="s">
        <v>134</v>
      </c>
      <c r="S18" s="234" t="s">
        <v>130</v>
      </c>
    </row>
    <row r="19" spans="1:19" s="259" customFormat="1" x14ac:dyDescent="0.25">
      <c r="A19" s="231">
        <v>1986</v>
      </c>
      <c r="B19" s="231" t="s">
        <v>69</v>
      </c>
      <c r="C19" s="232">
        <v>44319</v>
      </c>
      <c r="D19" s="233" t="s">
        <v>395</v>
      </c>
      <c r="E19" s="232">
        <v>44319</v>
      </c>
      <c r="F19" s="233" t="s">
        <v>396</v>
      </c>
      <c r="G19" s="239">
        <v>0</v>
      </c>
      <c r="H19" s="239">
        <v>0</v>
      </c>
      <c r="I19" s="239">
        <v>29563.96</v>
      </c>
      <c r="J19" s="239">
        <v>0</v>
      </c>
      <c r="K19" s="235" t="s">
        <v>397</v>
      </c>
      <c r="L19" s="231" t="s">
        <v>132</v>
      </c>
      <c r="M19" s="235" t="s">
        <v>133</v>
      </c>
      <c r="N19" s="235" t="s">
        <v>134</v>
      </c>
      <c r="O19" s="235" t="s">
        <v>134</v>
      </c>
      <c r="P19" s="235" t="s">
        <v>134</v>
      </c>
      <c r="Q19" s="235" t="s">
        <v>134</v>
      </c>
      <c r="R19" s="235" t="s">
        <v>134</v>
      </c>
      <c r="S19" s="234" t="s">
        <v>130</v>
      </c>
    </row>
    <row r="20" spans="1:19" s="259" customFormat="1" x14ac:dyDescent="0.25">
      <c r="A20" s="231">
        <v>1988</v>
      </c>
      <c r="B20" s="231" t="s">
        <v>69</v>
      </c>
      <c r="C20" s="232">
        <v>44319</v>
      </c>
      <c r="D20" s="233" t="s">
        <v>398</v>
      </c>
      <c r="E20" s="232">
        <v>44319</v>
      </c>
      <c r="F20" s="233" t="s">
        <v>399</v>
      </c>
      <c r="G20" s="239">
        <v>0</v>
      </c>
      <c r="H20" s="239">
        <v>0</v>
      </c>
      <c r="I20" s="239">
        <v>28196.81</v>
      </c>
      <c r="J20" s="239">
        <v>0</v>
      </c>
      <c r="K20" s="235" t="s">
        <v>400</v>
      </c>
      <c r="L20" s="231" t="s">
        <v>132</v>
      </c>
      <c r="M20" s="235" t="s">
        <v>133</v>
      </c>
      <c r="N20" s="235" t="s">
        <v>134</v>
      </c>
      <c r="O20" s="235" t="s">
        <v>134</v>
      </c>
      <c r="P20" s="235" t="s">
        <v>134</v>
      </c>
      <c r="Q20" s="235" t="s">
        <v>134</v>
      </c>
      <c r="R20" s="235" t="s">
        <v>134</v>
      </c>
      <c r="S20" s="234" t="s">
        <v>130</v>
      </c>
    </row>
    <row r="21" spans="1:19" s="259" customFormat="1" x14ac:dyDescent="0.25">
      <c r="A21" s="231">
        <v>1990</v>
      </c>
      <c r="B21" s="231" t="s">
        <v>69</v>
      </c>
      <c r="C21" s="232">
        <v>44319</v>
      </c>
      <c r="D21" s="233" t="s">
        <v>401</v>
      </c>
      <c r="E21" s="232">
        <v>44319</v>
      </c>
      <c r="F21" s="233" t="s">
        <v>402</v>
      </c>
      <c r="G21" s="239">
        <v>0</v>
      </c>
      <c r="H21" s="239">
        <v>0</v>
      </c>
      <c r="I21" s="239">
        <v>33324</v>
      </c>
      <c r="J21" s="239">
        <v>0</v>
      </c>
      <c r="K21" s="235" t="s">
        <v>403</v>
      </c>
      <c r="L21" s="231" t="s">
        <v>132</v>
      </c>
      <c r="M21" s="235" t="s">
        <v>133</v>
      </c>
      <c r="N21" s="235" t="s">
        <v>134</v>
      </c>
      <c r="O21" s="235" t="s">
        <v>134</v>
      </c>
      <c r="P21" s="235" t="s">
        <v>134</v>
      </c>
      <c r="Q21" s="235" t="s">
        <v>134</v>
      </c>
      <c r="R21" s="235" t="s">
        <v>134</v>
      </c>
      <c r="S21" s="234" t="s">
        <v>130</v>
      </c>
    </row>
    <row r="22" spans="1:19" s="259" customFormat="1" x14ac:dyDescent="0.25">
      <c r="A22" s="231">
        <v>2132</v>
      </c>
      <c r="B22" s="231" t="s">
        <v>131</v>
      </c>
      <c r="C22" s="232">
        <v>44319</v>
      </c>
      <c r="D22" s="233" t="s">
        <v>404</v>
      </c>
      <c r="E22" s="232">
        <v>44319</v>
      </c>
      <c r="F22" s="233" t="s">
        <v>405</v>
      </c>
      <c r="G22" s="239">
        <v>0</v>
      </c>
      <c r="H22" s="239">
        <v>0</v>
      </c>
      <c r="I22" s="239">
        <v>522</v>
      </c>
      <c r="J22" s="239">
        <v>0</v>
      </c>
      <c r="K22" s="235" t="s">
        <v>406</v>
      </c>
      <c r="L22" s="231" t="s">
        <v>132</v>
      </c>
      <c r="M22" s="235" t="s">
        <v>133</v>
      </c>
      <c r="N22" s="235" t="s">
        <v>134</v>
      </c>
      <c r="O22" s="235" t="s">
        <v>134</v>
      </c>
      <c r="P22" s="235" t="s">
        <v>134</v>
      </c>
      <c r="Q22" s="235" t="s">
        <v>134</v>
      </c>
      <c r="R22" s="235" t="s">
        <v>134</v>
      </c>
      <c r="S22" s="234" t="s">
        <v>130</v>
      </c>
    </row>
    <row r="23" spans="1:19" s="259" customFormat="1" x14ac:dyDescent="0.25">
      <c r="A23" s="231">
        <v>2133</v>
      </c>
      <c r="B23" s="231" t="s">
        <v>131</v>
      </c>
      <c r="C23" s="232">
        <v>44319</v>
      </c>
      <c r="D23" s="233" t="s">
        <v>407</v>
      </c>
      <c r="E23" s="232">
        <v>44319</v>
      </c>
      <c r="F23" s="233" t="s">
        <v>408</v>
      </c>
      <c r="G23" s="239">
        <v>0</v>
      </c>
      <c r="H23" s="239">
        <v>0</v>
      </c>
      <c r="I23" s="239">
        <v>1526</v>
      </c>
      <c r="J23" s="239">
        <v>0</v>
      </c>
      <c r="K23" s="235" t="s">
        <v>409</v>
      </c>
      <c r="L23" s="231" t="s">
        <v>132</v>
      </c>
      <c r="M23" s="235" t="s">
        <v>133</v>
      </c>
      <c r="N23" s="235" t="s">
        <v>134</v>
      </c>
      <c r="O23" s="235" t="s">
        <v>134</v>
      </c>
      <c r="P23" s="235" t="s">
        <v>134</v>
      </c>
      <c r="Q23" s="235" t="s">
        <v>134</v>
      </c>
      <c r="R23" s="235" t="s">
        <v>134</v>
      </c>
      <c r="S23" s="234" t="s">
        <v>130</v>
      </c>
    </row>
    <row r="24" spans="1:19" s="259" customFormat="1" x14ac:dyDescent="0.25">
      <c r="A24" s="231">
        <v>2134</v>
      </c>
      <c r="B24" s="231" t="s">
        <v>131</v>
      </c>
      <c r="C24" s="232">
        <v>44319</v>
      </c>
      <c r="D24" s="233" t="s">
        <v>410</v>
      </c>
      <c r="E24" s="232">
        <v>44319</v>
      </c>
      <c r="F24" s="233" t="s">
        <v>411</v>
      </c>
      <c r="G24" s="239">
        <v>0</v>
      </c>
      <c r="H24" s="239">
        <v>0</v>
      </c>
      <c r="I24" s="239">
        <v>18000</v>
      </c>
      <c r="J24" s="239">
        <v>0</v>
      </c>
      <c r="K24" s="235" t="s">
        <v>412</v>
      </c>
      <c r="L24" s="231" t="s">
        <v>132</v>
      </c>
      <c r="M24" s="235" t="s">
        <v>133</v>
      </c>
      <c r="N24" s="235" t="s">
        <v>134</v>
      </c>
      <c r="O24" s="235" t="s">
        <v>134</v>
      </c>
      <c r="P24" s="235" t="s">
        <v>134</v>
      </c>
      <c r="Q24" s="235" t="s">
        <v>134</v>
      </c>
      <c r="R24" s="235" t="s">
        <v>134</v>
      </c>
      <c r="S24" s="234" t="s">
        <v>130</v>
      </c>
    </row>
    <row r="25" spans="1:19" s="259" customFormat="1" x14ac:dyDescent="0.25">
      <c r="A25" s="231">
        <v>2497</v>
      </c>
      <c r="B25" s="231" t="s">
        <v>135</v>
      </c>
      <c r="C25" s="232">
        <v>44319</v>
      </c>
      <c r="D25" s="233" t="s">
        <v>413</v>
      </c>
      <c r="E25" s="232">
        <v>44319</v>
      </c>
      <c r="F25" s="233" t="s">
        <v>414</v>
      </c>
      <c r="G25" s="239">
        <v>0</v>
      </c>
      <c r="H25" s="239">
        <v>1.57</v>
      </c>
      <c r="I25" s="239">
        <v>0</v>
      </c>
      <c r="J25" s="239">
        <v>0</v>
      </c>
      <c r="K25" s="235" t="s">
        <v>134</v>
      </c>
      <c r="L25" s="231" t="s">
        <v>136</v>
      </c>
      <c r="M25" s="235" t="s">
        <v>134</v>
      </c>
      <c r="N25" s="235" t="s">
        <v>134</v>
      </c>
      <c r="O25" s="235" t="s">
        <v>134</v>
      </c>
      <c r="P25" s="235" t="s">
        <v>134</v>
      </c>
      <c r="Q25" s="235" t="s">
        <v>134</v>
      </c>
      <c r="R25" s="235" t="s">
        <v>134</v>
      </c>
      <c r="S25" s="234" t="s">
        <v>130</v>
      </c>
    </row>
    <row r="26" spans="1:19" s="259" customFormat="1" x14ac:dyDescent="0.25">
      <c r="A26" s="231">
        <v>2498</v>
      </c>
      <c r="B26" s="231" t="s">
        <v>135</v>
      </c>
      <c r="C26" s="232">
        <v>44319</v>
      </c>
      <c r="D26" s="233" t="s">
        <v>415</v>
      </c>
      <c r="E26" s="232">
        <v>44319</v>
      </c>
      <c r="F26" s="233" t="s">
        <v>416</v>
      </c>
      <c r="G26" s="239">
        <v>0</v>
      </c>
      <c r="H26" s="239">
        <v>0</v>
      </c>
      <c r="I26" s="239">
        <v>608</v>
      </c>
      <c r="J26" s="239">
        <v>0</v>
      </c>
      <c r="K26" s="235" t="s">
        <v>134</v>
      </c>
      <c r="L26" s="231" t="s">
        <v>132</v>
      </c>
      <c r="M26" s="235" t="s">
        <v>133</v>
      </c>
      <c r="N26" s="235" t="s">
        <v>134</v>
      </c>
      <c r="O26" s="235" t="s">
        <v>134</v>
      </c>
      <c r="P26" s="235" t="s">
        <v>134</v>
      </c>
      <c r="Q26" s="235" t="s">
        <v>134</v>
      </c>
      <c r="R26" s="235" t="s">
        <v>134</v>
      </c>
      <c r="S26" s="234" t="s">
        <v>130</v>
      </c>
    </row>
    <row r="27" spans="1:19" s="259" customFormat="1" x14ac:dyDescent="0.25">
      <c r="A27" s="231">
        <v>2498</v>
      </c>
      <c r="B27" s="231" t="s">
        <v>135</v>
      </c>
      <c r="C27" s="232">
        <v>44319</v>
      </c>
      <c r="D27" s="233" t="s">
        <v>415</v>
      </c>
      <c r="E27" s="232">
        <v>44319</v>
      </c>
      <c r="F27" s="233" t="s">
        <v>416</v>
      </c>
      <c r="G27" s="239">
        <v>0</v>
      </c>
      <c r="H27" s="239">
        <v>0</v>
      </c>
      <c r="I27" s="239">
        <v>97.28</v>
      </c>
      <c r="J27" s="239">
        <v>0</v>
      </c>
      <c r="K27" s="235" t="s">
        <v>134</v>
      </c>
      <c r="L27" s="231" t="s">
        <v>132</v>
      </c>
      <c r="M27" s="235" t="s">
        <v>133</v>
      </c>
      <c r="N27" s="235" t="s">
        <v>134</v>
      </c>
      <c r="O27" s="235" t="s">
        <v>134</v>
      </c>
      <c r="P27" s="235" t="s">
        <v>134</v>
      </c>
      <c r="Q27" s="235" t="s">
        <v>134</v>
      </c>
      <c r="R27" s="235" t="s">
        <v>134</v>
      </c>
      <c r="S27" s="234" t="s">
        <v>130</v>
      </c>
    </row>
    <row r="28" spans="1:19" s="259" customFormat="1" x14ac:dyDescent="0.25">
      <c r="A28" s="231">
        <v>2531</v>
      </c>
      <c r="B28" s="231" t="s">
        <v>135</v>
      </c>
      <c r="C28" s="232">
        <v>44319</v>
      </c>
      <c r="D28" s="233" t="s">
        <v>417</v>
      </c>
      <c r="E28" s="232">
        <v>44319</v>
      </c>
      <c r="F28" s="233" t="s">
        <v>418</v>
      </c>
      <c r="G28" s="239">
        <v>0</v>
      </c>
      <c r="H28" s="239">
        <v>0.46</v>
      </c>
      <c r="I28" s="239">
        <v>0</v>
      </c>
      <c r="J28" s="239">
        <v>0</v>
      </c>
      <c r="K28" s="235" t="s">
        <v>134</v>
      </c>
      <c r="L28" s="231" t="s">
        <v>132</v>
      </c>
      <c r="M28" s="235" t="s">
        <v>133</v>
      </c>
      <c r="N28" s="235" t="s">
        <v>134</v>
      </c>
      <c r="O28" s="235" t="s">
        <v>134</v>
      </c>
      <c r="P28" s="235" t="s">
        <v>134</v>
      </c>
      <c r="Q28" s="235" t="s">
        <v>134</v>
      </c>
      <c r="R28" s="235" t="s">
        <v>134</v>
      </c>
      <c r="S28" s="234" t="s">
        <v>130</v>
      </c>
    </row>
    <row r="29" spans="1:19" s="259" customFormat="1" x14ac:dyDescent="0.25">
      <c r="A29" s="231">
        <v>2135</v>
      </c>
      <c r="B29" s="231" t="s">
        <v>131</v>
      </c>
      <c r="C29" s="232">
        <v>44319</v>
      </c>
      <c r="D29" s="233" t="s">
        <v>419</v>
      </c>
      <c r="E29" s="232">
        <v>44320</v>
      </c>
      <c r="F29" s="233" t="s">
        <v>420</v>
      </c>
      <c r="G29" s="239">
        <v>0</v>
      </c>
      <c r="H29" s="239">
        <v>0</v>
      </c>
      <c r="I29" s="239">
        <v>2800</v>
      </c>
      <c r="J29" s="239">
        <v>0</v>
      </c>
      <c r="K29" s="235" t="s">
        <v>421</v>
      </c>
      <c r="L29" s="231" t="s">
        <v>132</v>
      </c>
      <c r="M29" s="235" t="s">
        <v>133</v>
      </c>
      <c r="N29" s="235" t="s">
        <v>134</v>
      </c>
      <c r="O29" s="235" t="s">
        <v>134</v>
      </c>
      <c r="P29" s="235" t="s">
        <v>134</v>
      </c>
      <c r="Q29" s="235" t="s">
        <v>134</v>
      </c>
      <c r="R29" s="235" t="s">
        <v>134</v>
      </c>
      <c r="S29" s="234" t="s">
        <v>130</v>
      </c>
    </row>
    <row r="30" spans="1:19" s="259" customFormat="1" x14ac:dyDescent="0.25">
      <c r="A30" s="231">
        <v>2136</v>
      </c>
      <c r="B30" s="231" t="s">
        <v>131</v>
      </c>
      <c r="C30" s="232">
        <v>44320</v>
      </c>
      <c r="D30" s="233" t="s">
        <v>422</v>
      </c>
      <c r="E30" s="232">
        <v>44320</v>
      </c>
      <c r="F30" s="233" t="s">
        <v>423</v>
      </c>
      <c r="G30" s="239">
        <v>0</v>
      </c>
      <c r="H30" s="239">
        <v>0</v>
      </c>
      <c r="I30" s="239">
        <v>1500</v>
      </c>
      <c r="J30" s="239">
        <v>0</v>
      </c>
      <c r="K30" s="235" t="s">
        <v>424</v>
      </c>
      <c r="L30" s="231" t="s">
        <v>132</v>
      </c>
      <c r="M30" s="235" t="s">
        <v>133</v>
      </c>
      <c r="N30" s="235" t="s">
        <v>134</v>
      </c>
      <c r="O30" s="235" t="s">
        <v>134</v>
      </c>
      <c r="P30" s="235" t="s">
        <v>134</v>
      </c>
      <c r="Q30" s="235" t="s">
        <v>134</v>
      </c>
      <c r="R30" s="235" t="s">
        <v>134</v>
      </c>
      <c r="S30" s="234" t="s">
        <v>130</v>
      </c>
    </row>
    <row r="31" spans="1:19" s="259" customFormat="1" x14ac:dyDescent="0.25">
      <c r="A31" s="231">
        <v>2137</v>
      </c>
      <c r="B31" s="231" t="s">
        <v>131</v>
      </c>
      <c r="C31" s="232">
        <v>44320</v>
      </c>
      <c r="D31" s="233" t="s">
        <v>425</v>
      </c>
      <c r="E31" s="232">
        <v>44320</v>
      </c>
      <c r="F31" s="233" t="s">
        <v>426</v>
      </c>
      <c r="G31" s="239">
        <v>0</v>
      </c>
      <c r="H31" s="239">
        <v>0</v>
      </c>
      <c r="I31" s="239">
        <v>2800</v>
      </c>
      <c r="J31" s="239">
        <v>0</v>
      </c>
      <c r="K31" s="235" t="s">
        <v>427</v>
      </c>
      <c r="L31" s="231" t="s">
        <v>132</v>
      </c>
      <c r="M31" s="235" t="s">
        <v>133</v>
      </c>
      <c r="N31" s="235" t="s">
        <v>134</v>
      </c>
      <c r="O31" s="235" t="s">
        <v>134</v>
      </c>
      <c r="P31" s="235" t="s">
        <v>134</v>
      </c>
      <c r="Q31" s="235" t="s">
        <v>134</v>
      </c>
      <c r="R31" s="235" t="s">
        <v>134</v>
      </c>
      <c r="S31" s="234" t="s">
        <v>130</v>
      </c>
    </row>
    <row r="32" spans="1:19" s="259" customFormat="1" x14ac:dyDescent="0.25">
      <c r="A32" s="231">
        <v>2138</v>
      </c>
      <c r="B32" s="231" t="s">
        <v>131</v>
      </c>
      <c r="C32" s="232">
        <v>44320</v>
      </c>
      <c r="D32" s="233" t="s">
        <v>428</v>
      </c>
      <c r="E32" s="232">
        <v>44320</v>
      </c>
      <c r="F32" s="233" t="s">
        <v>429</v>
      </c>
      <c r="G32" s="239">
        <v>0</v>
      </c>
      <c r="H32" s="239">
        <v>0</v>
      </c>
      <c r="I32" s="239">
        <v>50000</v>
      </c>
      <c r="J32" s="239">
        <v>0</v>
      </c>
      <c r="K32" s="235" t="s">
        <v>430</v>
      </c>
      <c r="L32" s="231" t="s">
        <v>132</v>
      </c>
      <c r="M32" s="235" t="s">
        <v>133</v>
      </c>
      <c r="N32" s="235" t="s">
        <v>134</v>
      </c>
      <c r="O32" s="235" t="s">
        <v>134</v>
      </c>
      <c r="P32" s="235" t="s">
        <v>134</v>
      </c>
      <c r="Q32" s="235" t="s">
        <v>134</v>
      </c>
      <c r="R32" s="235" t="s">
        <v>134</v>
      </c>
      <c r="S32" s="234" t="s">
        <v>130</v>
      </c>
    </row>
    <row r="33" spans="1:19" s="259" customFormat="1" x14ac:dyDescent="0.25">
      <c r="A33" s="231">
        <v>2139</v>
      </c>
      <c r="B33" s="231" t="s">
        <v>131</v>
      </c>
      <c r="C33" s="232">
        <v>44320</v>
      </c>
      <c r="D33" s="233" t="s">
        <v>431</v>
      </c>
      <c r="E33" s="232">
        <v>44320</v>
      </c>
      <c r="F33" s="233" t="s">
        <v>432</v>
      </c>
      <c r="G33" s="239">
        <v>0</v>
      </c>
      <c r="H33" s="239">
        <v>0</v>
      </c>
      <c r="I33" s="239">
        <v>37000</v>
      </c>
      <c r="J33" s="239">
        <v>0</v>
      </c>
      <c r="K33" s="235" t="s">
        <v>433</v>
      </c>
      <c r="L33" s="231" t="s">
        <v>132</v>
      </c>
      <c r="M33" s="235" t="s">
        <v>133</v>
      </c>
      <c r="N33" s="235" t="s">
        <v>134</v>
      </c>
      <c r="O33" s="235" t="s">
        <v>134</v>
      </c>
      <c r="P33" s="235" t="s">
        <v>134</v>
      </c>
      <c r="Q33" s="235" t="s">
        <v>134</v>
      </c>
      <c r="R33" s="235" t="s">
        <v>134</v>
      </c>
      <c r="S33" s="234" t="s">
        <v>130</v>
      </c>
    </row>
    <row r="34" spans="1:19" s="259" customFormat="1" x14ac:dyDescent="0.25">
      <c r="A34" s="231">
        <v>2140</v>
      </c>
      <c r="B34" s="231" t="s">
        <v>131</v>
      </c>
      <c r="C34" s="232">
        <v>44320</v>
      </c>
      <c r="D34" s="233" t="s">
        <v>434</v>
      </c>
      <c r="E34" s="232">
        <v>44320</v>
      </c>
      <c r="F34" s="233" t="s">
        <v>435</v>
      </c>
      <c r="G34" s="239">
        <v>0</v>
      </c>
      <c r="H34" s="239">
        <v>0</v>
      </c>
      <c r="I34" s="239">
        <v>4000</v>
      </c>
      <c r="J34" s="239">
        <v>0</v>
      </c>
      <c r="K34" s="235" t="s">
        <v>436</v>
      </c>
      <c r="L34" s="231" t="s">
        <v>132</v>
      </c>
      <c r="M34" s="235" t="s">
        <v>133</v>
      </c>
      <c r="N34" s="235" t="s">
        <v>134</v>
      </c>
      <c r="O34" s="235" t="s">
        <v>134</v>
      </c>
      <c r="P34" s="235" t="s">
        <v>134</v>
      </c>
      <c r="Q34" s="235" t="s">
        <v>134</v>
      </c>
      <c r="R34" s="235" t="s">
        <v>134</v>
      </c>
      <c r="S34" s="234" t="s">
        <v>130</v>
      </c>
    </row>
    <row r="35" spans="1:19" s="259" customFormat="1" x14ac:dyDescent="0.25">
      <c r="A35" s="231">
        <v>2142</v>
      </c>
      <c r="B35" s="231" t="s">
        <v>131</v>
      </c>
      <c r="C35" s="232">
        <v>44320</v>
      </c>
      <c r="D35" s="233" t="s">
        <v>437</v>
      </c>
      <c r="E35" s="232">
        <v>44320</v>
      </c>
      <c r="F35" s="233" t="s">
        <v>438</v>
      </c>
      <c r="G35" s="239">
        <v>0</v>
      </c>
      <c r="H35" s="239">
        <v>0</v>
      </c>
      <c r="I35" s="239">
        <v>4000</v>
      </c>
      <c r="J35" s="239">
        <v>0</v>
      </c>
      <c r="K35" s="235" t="s">
        <v>439</v>
      </c>
      <c r="L35" s="231" t="s">
        <v>132</v>
      </c>
      <c r="M35" s="235" t="s">
        <v>133</v>
      </c>
      <c r="N35" s="235" t="s">
        <v>134</v>
      </c>
      <c r="O35" s="235" t="s">
        <v>134</v>
      </c>
      <c r="P35" s="235" t="s">
        <v>134</v>
      </c>
      <c r="Q35" s="235" t="s">
        <v>134</v>
      </c>
      <c r="R35" s="235" t="s">
        <v>134</v>
      </c>
      <c r="S35" s="234" t="s">
        <v>130</v>
      </c>
    </row>
    <row r="36" spans="1:19" s="259" customFormat="1" x14ac:dyDescent="0.25">
      <c r="A36" s="231">
        <v>2143</v>
      </c>
      <c r="B36" s="231" t="s">
        <v>131</v>
      </c>
      <c r="C36" s="232">
        <v>44320</v>
      </c>
      <c r="D36" s="233" t="s">
        <v>440</v>
      </c>
      <c r="E36" s="232">
        <v>44320</v>
      </c>
      <c r="F36" s="233" t="s">
        <v>441</v>
      </c>
      <c r="G36" s="239">
        <v>0</v>
      </c>
      <c r="H36" s="239">
        <v>0</v>
      </c>
      <c r="I36" s="239">
        <v>2000</v>
      </c>
      <c r="J36" s="239">
        <v>0</v>
      </c>
      <c r="K36" s="235" t="s">
        <v>442</v>
      </c>
      <c r="L36" s="231" t="s">
        <v>132</v>
      </c>
      <c r="M36" s="235" t="s">
        <v>133</v>
      </c>
      <c r="N36" s="235" t="s">
        <v>134</v>
      </c>
      <c r="O36" s="235" t="s">
        <v>134</v>
      </c>
      <c r="P36" s="235" t="s">
        <v>134</v>
      </c>
      <c r="Q36" s="235" t="s">
        <v>134</v>
      </c>
      <c r="R36" s="235" t="s">
        <v>134</v>
      </c>
      <c r="S36" s="234" t="s">
        <v>130</v>
      </c>
    </row>
    <row r="37" spans="1:19" s="259" customFormat="1" x14ac:dyDescent="0.25">
      <c r="A37" s="231">
        <v>387</v>
      </c>
      <c r="B37" s="231" t="s">
        <v>69</v>
      </c>
      <c r="C37" s="232">
        <v>44320</v>
      </c>
      <c r="D37" s="233" t="s">
        <v>443</v>
      </c>
      <c r="E37" s="232">
        <v>44320</v>
      </c>
      <c r="F37" s="233" t="s">
        <v>444</v>
      </c>
      <c r="G37" s="239">
        <v>0</v>
      </c>
      <c r="H37" s="239">
        <v>0</v>
      </c>
      <c r="I37" s="239">
        <v>0</v>
      </c>
      <c r="J37" s="239">
        <v>0</v>
      </c>
      <c r="K37" s="235" t="s">
        <v>445</v>
      </c>
      <c r="L37" s="231" t="s">
        <v>132</v>
      </c>
      <c r="M37" s="235" t="s">
        <v>133</v>
      </c>
      <c r="N37" s="235" t="s">
        <v>134</v>
      </c>
      <c r="O37" s="235" t="s">
        <v>134</v>
      </c>
      <c r="P37" s="235" t="s">
        <v>134</v>
      </c>
      <c r="Q37" s="235" t="s">
        <v>134</v>
      </c>
      <c r="R37" s="235" t="s">
        <v>134</v>
      </c>
      <c r="S37" s="234" t="s">
        <v>130</v>
      </c>
    </row>
    <row r="38" spans="1:19" s="259" customFormat="1" x14ac:dyDescent="0.25">
      <c r="A38" s="231">
        <v>393</v>
      </c>
      <c r="B38" s="231" t="s">
        <v>69</v>
      </c>
      <c r="C38" s="232">
        <v>44320</v>
      </c>
      <c r="D38" s="233" t="s">
        <v>446</v>
      </c>
      <c r="E38" s="232">
        <v>44320</v>
      </c>
      <c r="F38" s="233" t="s">
        <v>447</v>
      </c>
      <c r="G38" s="239">
        <v>0</v>
      </c>
      <c r="H38" s="239">
        <v>0</v>
      </c>
      <c r="I38" s="239">
        <v>20700</v>
      </c>
      <c r="J38" s="239">
        <v>0</v>
      </c>
      <c r="K38" s="235" t="s">
        <v>134</v>
      </c>
      <c r="L38" s="231" t="s">
        <v>132</v>
      </c>
      <c r="M38" s="235" t="s">
        <v>133</v>
      </c>
      <c r="N38" s="235" t="s">
        <v>134</v>
      </c>
      <c r="O38" s="235" t="s">
        <v>134</v>
      </c>
      <c r="P38" s="235" t="s">
        <v>134</v>
      </c>
      <c r="Q38" s="235" t="s">
        <v>134</v>
      </c>
      <c r="R38" s="235" t="s">
        <v>134</v>
      </c>
      <c r="S38" s="234" t="s">
        <v>130</v>
      </c>
    </row>
    <row r="39" spans="1:19" s="259" customFormat="1" x14ac:dyDescent="0.25">
      <c r="A39" s="231">
        <v>394</v>
      </c>
      <c r="B39" s="231" t="s">
        <v>149</v>
      </c>
      <c r="C39" s="232">
        <v>44320</v>
      </c>
      <c r="D39" s="233" t="s">
        <v>448</v>
      </c>
      <c r="E39" s="232">
        <v>44320</v>
      </c>
      <c r="F39" s="233" t="s">
        <v>449</v>
      </c>
      <c r="G39" s="239">
        <v>0</v>
      </c>
      <c r="H39" s="239">
        <v>0</v>
      </c>
      <c r="I39" s="239">
        <v>7548.15</v>
      </c>
      <c r="J39" s="239">
        <v>0</v>
      </c>
      <c r="K39" s="235" t="s">
        <v>450</v>
      </c>
      <c r="L39" s="231" t="s">
        <v>132</v>
      </c>
      <c r="M39" s="235" t="s">
        <v>133</v>
      </c>
      <c r="N39" s="235" t="s">
        <v>134</v>
      </c>
      <c r="O39" s="235" t="s">
        <v>134</v>
      </c>
      <c r="P39" s="235" t="s">
        <v>134</v>
      </c>
      <c r="Q39" s="235" t="s">
        <v>134</v>
      </c>
      <c r="R39" s="235" t="s">
        <v>134</v>
      </c>
      <c r="S39" s="234" t="s">
        <v>130</v>
      </c>
    </row>
    <row r="40" spans="1:19" s="259" customFormat="1" x14ac:dyDescent="0.25">
      <c r="A40" s="231">
        <v>397</v>
      </c>
      <c r="B40" s="231" t="s">
        <v>69</v>
      </c>
      <c r="C40" s="232">
        <v>44320</v>
      </c>
      <c r="D40" s="233" t="s">
        <v>451</v>
      </c>
      <c r="E40" s="232">
        <v>44320</v>
      </c>
      <c r="F40" s="233" t="s">
        <v>452</v>
      </c>
      <c r="G40" s="239">
        <v>0</v>
      </c>
      <c r="H40" s="239">
        <v>0</v>
      </c>
      <c r="I40" s="239">
        <v>13157.3</v>
      </c>
      <c r="J40" s="239">
        <v>0</v>
      </c>
      <c r="K40" s="235" t="s">
        <v>453</v>
      </c>
      <c r="L40" s="231" t="s">
        <v>132</v>
      </c>
      <c r="M40" s="235" t="s">
        <v>133</v>
      </c>
      <c r="N40" s="235" t="s">
        <v>134</v>
      </c>
      <c r="O40" s="235" t="s">
        <v>134</v>
      </c>
      <c r="P40" s="235" t="s">
        <v>134</v>
      </c>
      <c r="Q40" s="235" t="s">
        <v>134</v>
      </c>
      <c r="R40" s="235" t="s">
        <v>134</v>
      </c>
      <c r="S40" s="234" t="s">
        <v>130</v>
      </c>
    </row>
    <row r="41" spans="1:19" s="259" customFormat="1" x14ac:dyDescent="0.25">
      <c r="A41" s="231">
        <v>416</v>
      </c>
      <c r="B41" s="231" t="s">
        <v>138</v>
      </c>
      <c r="C41" s="232">
        <v>44211</v>
      </c>
      <c r="D41" s="233" t="s">
        <v>454</v>
      </c>
      <c r="E41" s="232">
        <v>44320</v>
      </c>
      <c r="F41" s="233" t="s">
        <v>455</v>
      </c>
      <c r="G41" s="239">
        <v>0</v>
      </c>
      <c r="H41" s="239">
        <v>0</v>
      </c>
      <c r="I41" s="239">
        <v>1107.8</v>
      </c>
      <c r="J41" s="239">
        <v>0</v>
      </c>
      <c r="K41" s="235" t="s">
        <v>456</v>
      </c>
      <c r="L41" s="231" t="s">
        <v>132</v>
      </c>
      <c r="M41" s="235" t="s">
        <v>133</v>
      </c>
      <c r="N41" s="235" t="s">
        <v>134</v>
      </c>
      <c r="O41" s="235" t="s">
        <v>134</v>
      </c>
      <c r="P41" s="235" t="s">
        <v>134</v>
      </c>
      <c r="Q41" s="235" t="s">
        <v>134</v>
      </c>
      <c r="R41" s="235" t="s">
        <v>134</v>
      </c>
      <c r="S41" s="234" t="s">
        <v>130</v>
      </c>
    </row>
    <row r="42" spans="1:19" s="259" customFormat="1" x14ac:dyDescent="0.25">
      <c r="A42" s="231">
        <v>1743</v>
      </c>
      <c r="B42" s="231" t="s">
        <v>69</v>
      </c>
      <c r="C42" s="232">
        <v>44314</v>
      </c>
      <c r="D42" s="233" t="s">
        <v>457</v>
      </c>
      <c r="E42" s="232">
        <v>44320</v>
      </c>
      <c r="F42" s="233" t="s">
        <v>458</v>
      </c>
      <c r="G42" s="239">
        <v>0</v>
      </c>
      <c r="H42" s="239">
        <v>0</v>
      </c>
      <c r="I42" s="239">
        <v>7100</v>
      </c>
      <c r="J42" s="239">
        <v>0</v>
      </c>
      <c r="K42" s="235" t="s">
        <v>459</v>
      </c>
      <c r="L42" s="231" t="s">
        <v>132</v>
      </c>
      <c r="M42" s="235" t="s">
        <v>133</v>
      </c>
      <c r="N42" s="235" t="s">
        <v>134</v>
      </c>
      <c r="O42" s="235" t="s">
        <v>134</v>
      </c>
      <c r="P42" s="235" t="s">
        <v>134</v>
      </c>
      <c r="Q42" s="235" t="s">
        <v>134</v>
      </c>
      <c r="R42" s="235" t="s">
        <v>134</v>
      </c>
      <c r="S42" s="234" t="s">
        <v>130</v>
      </c>
    </row>
    <row r="43" spans="1:19" s="259" customFormat="1" x14ac:dyDescent="0.25">
      <c r="A43" s="231">
        <v>2144</v>
      </c>
      <c r="B43" s="231" t="s">
        <v>131</v>
      </c>
      <c r="C43" s="232">
        <v>44320</v>
      </c>
      <c r="D43" s="233" t="s">
        <v>460</v>
      </c>
      <c r="E43" s="232">
        <v>44320</v>
      </c>
      <c r="F43" s="233" t="s">
        <v>461</v>
      </c>
      <c r="G43" s="239">
        <v>0</v>
      </c>
      <c r="H43" s="239">
        <v>0</v>
      </c>
      <c r="I43" s="239">
        <v>2800</v>
      </c>
      <c r="J43" s="239">
        <v>0</v>
      </c>
      <c r="K43" s="235" t="s">
        <v>462</v>
      </c>
      <c r="L43" s="231" t="s">
        <v>132</v>
      </c>
      <c r="M43" s="235" t="s">
        <v>133</v>
      </c>
      <c r="N43" s="235" t="s">
        <v>134</v>
      </c>
      <c r="O43" s="235" t="s">
        <v>134</v>
      </c>
      <c r="P43" s="235" t="s">
        <v>134</v>
      </c>
      <c r="Q43" s="235" t="s">
        <v>134</v>
      </c>
      <c r="R43" s="235" t="s">
        <v>134</v>
      </c>
      <c r="S43" s="234" t="s">
        <v>130</v>
      </c>
    </row>
    <row r="44" spans="1:19" s="259" customFormat="1" x14ac:dyDescent="0.25">
      <c r="A44" s="231">
        <v>2145</v>
      </c>
      <c r="B44" s="231" t="s">
        <v>131</v>
      </c>
      <c r="C44" s="232">
        <v>44320</v>
      </c>
      <c r="D44" s="233" t="s">
        <v>463</v>
      </c>
      <c r="E44" s="232">
        <v>44320</v>
      </c>
      <c r="F44" s="233" t="s">
        <v>464</v>
      </c>
      <c r="G44" s="239">
        <v>0</v>
      </c>
      <c r="H44" s="239">
        <v>0</v>
      </c>
      <c r="I44" s="239">
        <v>5600</v>
      </c>
      <c r="J44" s="239">
        <v>0</v>
      </c>
      <c r="K44" s="235" t="s">
        <v>465</v>
      </c>
      <c r="L44" s="231" t="s">
        <v>132</v>
      </c>
      <c r="M44" s="235" t="s">
        <v>133</v>
      </c>
      <c r="N44" s="235" t="s">
        <v>134</v>
      </c>
      <c r="O44" s="235" t="s">
        <v>134</v>
      </c>
      <c r="P44" s="235" t="s">
        <v>134</v>
      </c>
      <c r="Q44" s="235" t="s">
        <v>134</v>
      </c>
      <c r="R44" s="235" t="s">
        <v>134</v>
      </c>
      <c r="S44" s="234" t="s">
        <v>130</v>
      </c>
    </row>
    <row r="45" spans="1:19" s="259" customFormat="1" x14ac:dyDescent="0.25">
      <c r="A45" s="231">
        <v>2147</v>
      </c>
      <c r="B45" s="231" t="s">
        <v>131</v>
      </c>
      <c r="C45" s="232">
        <v>44320</v>
      </c>
      <c r="D45" s="233" t="s">
        <v>466</v>
      </c>
      <c r="E45" s="232">
        <v>44320</v>
      </c>
      <c r="F45" s="233" t="s">
        <v>467</v>
      </c>
      <c r="G45" s="239">
        <v>0</v>
      </c>
      <c r="H45" s="239">
        <v>0</v>
      </c>
      <c r="I45" s="239">
        <v>20000</v>
      </c>
      <c r="J45" s="239">
        <v>0</v>
      </c>
      <c r="K45" s="235" t="s">
        <v>468</v>
      </c>
      <c r="L45" s="231" t="s">
        <v>132</v>
      </c>
      <c r="M45" s="235" t="s">
        <v>133</v>
      </c>
      <c r="N45" s="235" t="s">
        <v>134</v>
      </c>
      <c r="O45" s="235" t="s">
        <v>134</v>
      </c>
      <c r="P45" s="235" t="s">
        <v>134</v>
      </c>
      <c r="Q45" s="235" t="s">
        <v>134</v>
      </c>
      <c r="R45" s="235" t="s">
        <v>134</v>
      </c>
      <c r="S45" s="234" t="s">
        <v>130</v>
      </c>
    </row>
    <row r="46" spans="1:19" s="259" customFormat="1" x14ac:dyDescent="0.25">
      <c r="A46" s="231">
        <v>2148</v>
      </c>
      <c r="B46" s="231" t="s">
        <v>131</v>
      </c>
      <c r="C46" s="232">
        <v>44320</v>
      </c>
      <c r="D46" s="233" t="s">
        <v>469</v>
      </c>
      <c r="E46" s="232">
        <v>44320</v>
      </c>
      <c r="F46" s="233" t="s">
        <v>470</v>
      </c>
      <c r="G46" s="239">
        <v>0</v>
      </c>
      <c r="H46" s="239">
        <v>0</v>
      </c>
      <c r="I46" s="239">
        <v>3000</v>
      </c>
      <c r="J46" s="239">
        <v>0</v>
      </c>
      <c r="K46" s="235" t="s">
        <v>471</v>
      </c>
      <c r="L46" s="231" t="s">
        <v>132</v>
      </c>
      <c r="M46" s="235" t="s">
        <v>133</v>
      </c>
      <c r="N46" s="235" t="s">
        <v>134</v>
      </c>
      <c r="O46" s="235" t="s">
        <v>134</v>
      </c>
      <c r="P46" s="235" t="s">
        <v>134</v>
      </c>
      <c r="Q46" s="235" t="s">
        <v>134</v>
      </c>
      <c r="R46" s="235" t="s">
        <v>134</v>
      </c>
      <c r="S46" s="234" t="s">
        <v>130</v>
      </c>
    </row>
    <row r="47" spans="1:19" s="259" customFormat="1" x14ac:dyDescent="0.25">
      <c r="A47" s="231">
        <v>2149</v>
      </c>
      <c r="B47" s="231" t="s">
        <v>131</v>
      </c>
      <c r="C47" s="232">
        <v>44320</v>
      </c>
      <c r="D47" s="233" t="s">
        <v>472</v>
      </c>
      <c r="E47" s="232">
        <v>44320</v>
      </c>
      <c r="F47" s="233" t="s">
        <v>473</v>
      </c>
      <c r="G47" s="239">
        <v>0</v>
      </c>
      <c r="H47" s="239">
        <v>0</v>
      </c>
      <c r="I47" s="239">
        <v>5000</v>
      </c>
      <c r="J47" s="239">
        <v>0</v>
      </c>
      <c r="K47" s="235" t="s">
        <v>474</v>
      </c>
      <c r="L47" s="231" t="s">
        <v>132</v>
      </c>
      <c r="M47" s="235" t="s">
        <v>133</v>
      </c>
      <c r="N47" s="235" t="s">
        <v>134</v>
      </c>
      <c r="O47" s="235" t="s">
        <v>134</v>
      </c>
      <c r="P47" s="235" t="s">
        <v>134</v>
      </c>
      <c r="Q47" s="235" t="s">
        <v>134</v>
      </c>
      <c r="R47" s="235" t="s">
        <v>134</v>
      </c>
      <c r="S47" s="234" t="s">
        <v>130</v>
      </c>
    </row>
    <row r="48" spans="1:19" s="259" customFormat="1" x14ac:dyDescent="0.25">
      <c r="A48" s="231">
        <v>2151</v>
      </c>
      <c r="B48" s="231" t="s">
        <v>131</v>
      </c>
      <c r="C48" s="232">
        <v>44320</v>
      </c>
      <c r="D48" s="233" t="s">
        <v>475</v>
      </c>
      <c r="E48" s="232">
        <v>44320</v>
      </c>
      <c r="F48" s="233" t="s">
        <v>476</v>
      </c>
      <c r="G48" s="239">
        <v>0</v>
      </c>
      <c r="H48" s="239">
        <v>0</v>
      </c>
      <c r="I48" s="239">
        <v>14500</v>
      </c>
      <c r="J48" s="239">
        <v>0</v>
      </c>
      <c r="K48" s="235" t="s">
        <v>477</v>
      </c>
      <c r="L48" s="231" t="s">
        <v>132</v>
      </c>
      <c r="M48" s="235" t="s">
        <v>133</v>
      </c>
      <c r="N48" s="235" t="s">
        <v>134</v>
      </c>
      <c r="O48" s="235" t="s">
        <v>134</v>
      </c>
      <c r="P48" s="235" t="s">
        <v>134</v>
      </c>
      <c r="Q48" s="235" t="s">
        <v>134</v>
      </c>
      <c r="R48" s="235" t="s">
        <v>134</v>
      </c>
      <c r="S48" s="234" t="s">
        <v>130</v>
      </c>
    </row>
    <row r="49" spans="1:19" s="259" customFormat="1" x14ac:dyDescent="0.25">
      <c r="A49" s="231">
        <v>2152</v>
      </c>
      <c r="B49" s="231" t="s">
        <v>131</v>
      </c>
      <c r="C49" s="232">
        <v>44320</v>
      </c>
      <c r="D49" s="233" t="s">
        <v>478</v>
      </c>
      <c r="E49" s="232">
        <v>44320</v>
      </c>
      <c r="F49" s="233" t="s">
        <v>479</v>
      </c>
      <c r="G49" s="239">
        <v>0</v>
      </c>
      <c r="H49" s="239">
        <v>0</v>
      </c>
      <c r="I49" s="239">
        <v>22098</v>
      </c>
      <c r="J49" s="239">
        <v>0</v>
      </c>
      <c r="K49" s="235" t="s">
        <v>480</v>
      </c>
      <c r="L49" s="231" t="s">
        <v>132</v>
      </c>
      <c r="M49" s="235" t="s">
        <v>133</v>
      </c>
      <c r="N49" s="235" t="s">
        <v>134</v>
      </c>
      <c r="O49" s="235" t="s">
        <v>134</v>
      </c>
      <c r="P49" s="235" t="s">
        <v>134</v>
      </c>
      <c r="Q49" s="235" t="s">
        <v>134</v>
      </c>
      <c r="R49" s="235" t="s">
        <v>134</v>
      </c>
      <c r="S49" s="234" t="s">
        <v>130</v>
      </c>
    </row>
    <row r="50" spans="1:19" s="259" customFormat="1" x14ac:dyDescent="0.25">
      <c r="A50" s="231">
        <v>2153</v>
      </c>
      <c r="B50" s="231" t="s">
        <v>131</v>
      </c>
      <c r="C50" s="232">
        <v>44320</v>
      </c>
      <c r="D50" s="233" t="s">
        <v>481</v>
      </c>
      <c r="E50" s="232">
        <v>44320</v>
      </c>
      <c r="F50" s="233" t="s">
        <v>482</v>
      </c>
      <c r="G50" s="239">
        <v>0</v>
      </c>
      <c r="H50" s="239">
        <v>0</v>
      </c>
      <c r="I50" s="239">
        <v>500</v>
      </c>
      <c r="J50" s="239">
        <v>0</v>
      </c>
      <c r="K50" s="235" t="s">
        <v>483</v>
      </c>
      <c r="L50" s="231" t="s">
        <v>132</v>
      </c>
      <c r="M50" s="235" t="s">
        <v>133</v>
      </c>
      <c r="N50" s="235" t="s">
        <v>134</v>
      </c>
      <c r="O50" s="235" t="s">
        <v>134</v>
      </c>
      <c r="P50" s="235" t="s">
        <v>134</v>
      </c>
      <c r="Q50" s="235" t="s">
        <v>134</v>
      </c>
      <c r="R50" s="235" t="s">
        <v>134</v>
      </c>
      <c r="S50" s="234" t="s">
        <v>130</v>
      </c>
    </row>
    <row r="51" spans="1:19" s="259" customFormat="1" x14ac:dyDescent="0.25">
      <c r="A51" s="231">
        <v>2154</v>
      </c>
      <c r="B51" s="231" t="s">
        <v>131</v>
      </c>
      <c r="C51" s="232">
        <v>44320</v>
      </c>
      <c r="D51" s="233" t="s">
        <v>484</v>
      </c>
      <c r="E51" s="232">
        <v>44320</v>
      </c>
      <c r="F51" s="233" t="s">
        <v>485</v>
      </c>
      <c r="G51" s="239">
        <v>0</v>
      </c>
      <c r="H51" s="239">
        <v>0</v>
      </c>
      <c r="I51" s="239">
        <v>3500</v>
      </c>
      <c r="J51" s="239">
        <v>0</v>
      </c>
      <c r="K51" s="235" t="s">
        <v>486</v>
      </c>
      <c r="L51" s="231" t="s">
        <v>132</v>
      </c>
      <c r="M51" s="235" t="s">
        <v>133</v>
      </c>
      <c r="N51" s="235" t="s">
        <v>134</v>
      </c>
      <c r="O51" s="235" t="s">
        <v>134</v>
      </c>
      <c r="P51" s="235" t="s">
        <v>134</v>
      </c>
      <c r="Q51" s="235" t="s">
        <v>134</v>
      </c>
      <c r="R51" s="235" t="s">
        <v>134</v>
      </c>
      <c r="S51" s="234" t="s">
        <v>130</v>
      </c>
    </row>
    <row r="52" spans="1:19" s="259" customFormat="1" x14ac:dyDescent="0.25">
      <c r="A52" s="231">
        <v>2155</v>
      </c>
      <c r="B52" s="231" t="s">
        <v>131</v>
      </c>
      <c r="C52" s="232">
        <v>44320</v>
      </c>
      <c r="D52" s="233" t="s">
        <v>487</v>
      </c>
      <c r="E52" s="232">
        <v>44320</v>
      </c>
      <c r="F52" s="233" t="s">
        <v>488</v>
      </c>
      <c r="G52" s="239">
        <v>0</v>
      </c>
      <c r="H52" s="239">
        <v>300000</v>
      </c>
      <c r="I52" s="239">
        <v>0</v>
      </c>
      <c r="J52" s="239">
        <v>0</v>
      </c>
      <c r="K52" s="235" t="s">
        <v>489</v>
      </c>
      <c r="L52" s="231" t="s">
        <v>132</v>
      </c>
      <c r="M52" s="235" t="s">
        <v>133</v>
      </c>
      <c r="N52" s="235" t="s">
        <v>134</v>
      </c>
      <c r="O52" s="235" t="s">
        <v>134</v>
      </c>
      <c r="P52" s="235" t="s">
        <v>134</v>
      </c>
      <c r="Q52" s="235" t="s">
        <v>134</v>
      </c>
      <c r="R52" s="235" t="s">
        <v>134</v>
      </c>
      <c r="S52" s="234" t="s">
        <v>130</v>
      </c>
    </row>
    <row r="53" spans="1:19" s="259" customFormat="1" x14ac:dyDescent="0.25">
      <c r="A53" s="231">
        <v>2156</v>
      </c>
      <c r="B53" s="231" t="s">
        <v>131</v>
      </c>
      <c r="C53" s="232">
        <v>44321</v>
      </c>
      <c r="D53" s="233" t="s">
        <v>490</v>
      </c>
      <c r="E53" s="232">
        <v>44321</v>
      </c>
      <c r="F53" s="233" t="s">
        <v>491</v>
      </c>
      <c r="G53" s="239">
        <v>0</v>
      </c>
      <c r="H53" s="239">
        <v>0</v>
      </c>
      <c r="I53" s="239">
        <v>10000</v>
      </c>
      <c r="J53" s="239">
        <v>0</v>
      </c>
      <c r="K53" s="235" t="s">
        <v>492</v>
      </c>
      <c r="L53" s="231" t="s">
        <v>132</v>
      </c>
      <c r="M53" s="235" t="s">
        <v>133</v>
      </c>
      <c r="N53" s="235" t="s">
        <v>134</v>
      </c>
      <c r="O53" s="235" t="s">
        <v>134</v>
      </c>
      <c r="P53" s="235" t="s">
        <v>134</v>
      </c>
      <c r="Q53" s="235" t="s">
        <v>134</v>
      </c>
      <c r="R53" s="235" t="s">
        <v>134</v>
      </c>
      <c r="S53" s="234" t="s">
        <v>130</v>
      </c>
    </row>
    <row r="54" spans="1:19" s="259" customFormat="1" x14ac:dyDescent="0.25">
      <c r="A54" s="231">
        <v>2157</v>
      </c>
      <c r="B54" s="231" t="s">
        <v>131</v>
      </c>
      <c r="C54" s="232">
        <v>44321</v>
      </c>
      <c r="D54" s="233" t="s">
        <v>493</v>
      </c>
      <c r="E54" s="232">
        <v>44321</v>
      </c>
      <c r="F54" s="233" t="s">
        <v>494</v>
      </c>
      <c r="G54" s="239">
        <v>0</v>
      </c>
      <c r="H54" s="239">
        <v>0</v>
      </c>
      <c r="I54" s="239">
        <v>3085.6</v>
      </c>
      <c r="J54" s="239">
        <v>0</v>
      </c>
      <c r="K54" s="235" t="s">
        <v>495</v>
      </c>
      <c r="L54" s="231" t="s">
        <v>132</v>
      </c>
      <c r="M54" s="235" t="s">
        <v>133</v>
      </c>
      <c r="N54" s="235" t="s">
        <v>134</v>
      </c>
      <c r="O54" s="235" t="s">
        <v>134</v>
      </c>
      <c r="P54" s="235" t="s">
        <v>134</v>
      </c>
      <c r="Q54" s="235" t="s">
        <v>134</v>
      </c>
      <c r="R54" s="235" t="s">
        <v>134</v>
      </c>
      <c r="S54" s="234" t="s">
        <v>130</v>
      </c>
    </row>
    <row r="55" spans="1:19" s="259" customFormat="1" x14ac:dyDescent="0.25">
      <c r="A55" s="231">
        <v>2158</v>
      </c>
      <c r="B55" s="231" t="s">
        <v>131</v>
      </c>
      <c r="C55" s="232">
        <v>44321</v>
      </c>
      <c r="D55" s="233" t="s">
        <v>496</v>
      </c>
      <c r="E55" s="232">
        <v>44321</v>
      </c>
      <c r="F55" s="233" t="s">
        <v>497</v>
      </c>
      <c r="G55" s="239">
        <v>0</v>
      </c>
      <c r="H55" s="239">
        <v>0</v>
      </c>
      <c r="I55" s="239">
        <v>2300</v>
      </c>
      <c r="J55" s="239">
        <v>0</v>
      </c>
      <c r="K55" s="235" t="s">
        <v>498</v>
      </c>
      <c r="L55" s="231" t="s">
        <v>132</v>
      </c>
      <c r="M55" s="235" t="s">
        <v>133</v>
      </c>
      <c r="N55" s="235" t="s">
        <v>134</v>
      </c>
      <c r="O55" s="235" t="s">
        <v>134</v>
      </c>
      <c r="P55" s="235" t="s">
        <v>134</v>
      </c>
      <c r="Q55" s="235" t="s">
        <v>134</v>
      </c>
      <c r="R55" s="235" t="s">
        <v>134</v>
      </c>
      <c r="S55" s="234" t="s">
        <v>130</v>
      </c>
    </row>
    <row r="56" spans="1:19" s="259" customFormat="1" x14ac:dyDescent="0.25">
      <c r="A56" s="231">
        <v>2012</v>
      </c>
      <c r="B56" s="231" t="s">
        <v>131</v>
      </c>
      <c r="C56" s="232">
        <v>44321</v>
      </c>
      <c r="D56" s="233" t="s">
        <v>499</v>
      </c>
      <c r="E56" s="232">
        <v>44321</v>
      </c>
      <c r="F56" s="233" t="s">
        <v>500</v>
      </c>
      <c r="G56" s="239">
        <v>0</v>
      </c>
      <c r="H56" s="239">
        <v>952</v>
      </c>
      <c r="I56" s="239">
        <v>0</v>
      </c>
      <c r="J56" s="239">
        <v>0</v>
      </c>
      <c r="K56" s="235" t="s">
        <v>134</v>
      </c>
      <c r="L56" s="231" t="s">
        <v>132</v>
      </c>
      <c r="M56" s="235" t="s">
        <v>133</v>
      </c>
      <c r="N56" s="235" t="s">
        <v>134</v>
      </c>
      <c r="O56" s="235" t="s">
        <v>134</v>
      </c>
      <c r="P56" s="235" t="s">
        <v>134</v>
      </c>
      <c r="Q56" s="235" t="s">
        <v>134</v>
      </c>
      <c r="R56" s="235" t="s">
        <v>134</v>
      </c>
      <c r="S56" s="234" t="s">
        <v>130</v>
      </c>
    </row>
    <row r="57" spans="1:19" s="259" customFormat="1" x14ac:dyDescent="0.25">
      <c r="A57" s="231">
        <v>2296</v>
      </c>
      <c r="B57" s="231" t="s">
        <v>131</v>
      </c>
      <c r="C57" s="232">
        <v>44321</v>
      </c>
      <c r="D57" s="233" t="s">
        <v>501</v>
      </c>
      <c r="E57" s="232">
        <v>44321</v>
      </c>
      <c r="F57" s="233" t="s">
        <v>502</v>
      </c>
      <c r="G57" s="239">
        <v>0</v>
      </c>
      <c r="H57" s="239">
        <v>794.79</v>
      </c>
      <c r="I57" s="239">
        <v>0</v>
      </c>
      <c r="J57" s="239">
        <v>0</v>
      </c>
      <c r="K57" s="235" t="s">
        <v>134</v>
      </c>
      <c r="L57" s="231" t="s">
        <v>132</v>
      </c>
      <c r="M57" s="235" t="s">
        <v>133</v>
      </c>
      <c r="N57" s="235" t="s">
        <v>134</v>
      </c>
      <c r="O57" s="235" t="s">
        <v>134</v>
      </c>
      <c r="P57" s="235" t="s">
        <v>134</v>
      </c>
      <c r="Q57" s="235" t="s">
        <v>134</v>
      </c>
      <c r="R57" s="235" t="s">
        <v>134</v>
      </c>
      <c r="S57" s="234" t="s">
        <v>130</v>
      </c>
    </row>
    <row r="58" spans="1:19" s="259" customFormat="1" x14ac:dyDescent="0.25">
      <c r="A58" s="231">
        <v>2500</v>
      </c>
      <c r="B58" s="231" t="s">
        <v>135</v>
      </c>
      <c r="C58" s="232">
        <v>44322</v>
      </c>
      <c r="D58" s="233" t="s">
        <v>503</v>
      </c>
      <c r="E58" s="232">
        <v>44322</v>
      </c>
      <c r="F58" s="233" t="s">
        <v>504</v>
      </c>
      <c r="G58" s="239">
        <v>0</v>
      </c>
      <c r="H58" s="239">
        <v>0</v>
      </c>
      <c r="I58" s="239">
        <v>660</v>
      </c>
      <c r="J58" s="239">
        <v>0</v>
      </c>
      <c r="K58" s="235" t="s">
        <v>134</v>
      </c>
      <c r="L58" s="231" t="s">
        <v>132</v>
      </c>
      <c r="M58" s="235" t="s">
        <v>133</v>
      </c>
      <c r="N58" s="235" t="s">
        <v>134</v>
      </c>
      <c r="O58" s="235" t="s">
        <v>134</v>
      </c>
      <c r="P58" s="235" t="s">
        <v>134</v>
      </c>
      <c r="Q58" s="235" t="s">
        <v>134</v>
      </c>
      <c r="R58" s="235" t="s">
        <v>134</v>
      </c>
      <c r="S58" s="234" t="s">
        <v>130</v>
      </c>
    </row>
    <row r="59" spans="1:19" s="259" customFormat="1" x14ac:dyDescent="0.25">
      <c r="A59" s="231">
        <v>2500</v>
      </c>
      <c r="B59" s="231" t="s">
        <v>135</v>
      </c>
      <c r="C59" s="232">
        <v>44322</v>
      </c>
      <c r="D59" s="233" t="s">
        <v>503</v>
      </c>
      <c r="E59" s="232">
        <v>44322</v>
      </c>
      <c r="F59" s="233" t="s">
        <v>504</v>
      </c>
      <c r="G59" s="239">
        <v>0</v>
      </c>
      <c r="H59" s="239">
        <v>0</v>
      </c>
      <c r="I59" s="239">
        <v>170</v>
      </c>
      <c r="J59" s="239">
        <v>0</v>
      </c>
      <c r="K59" s="235" t="s">
        <v>134</v>
      </c>
      <c r="L59" s="231" t="s">
        <v>132</v>
      </c>
      <c r="M59" s="235" t="s">
        <v>133</v>
      </c>
      <c r="N59" s="235" t="s">
        <v>134</v>
      </c>
      <c r="O59" s="235" t="s">
        <v>134</v>
      </c>
      <c r="P59" s="235" t="s">
        <v>134</v>
      </c>
      <c r="Q59" s="235" t="s">
        <v>134</v>
      </c>
      <c r="R59" s="235" t="s">
        <v>134</v>
      </c>
      <c r="S59" s="234" t="s">
        <v>130</v>
      </c>
    </row>
    <row r="60" spans="1:19" s="259" customFormat="1" x14ac:dyDescent="0.25">
      <c r="A60" s="231">
        <v>2500</v>
      </c>
      <c r="B60" s="231" t="s">
        <v>135</v>
      </c>
      <c r="C60" s="232">
        <v>44322</v>
      </c>
      <c r="D60" s="233" t="s">
        <v>503</v>
      </c>
      <c r="E60" s="232">
        <v>44322</v>
      </c>
      <c r="F60" s="233" t="s">
        <v>504</v>
      </c>
      <c r="G60" s="239">
        <v>0</v>
      </c>
      <c r="H60" s="239">
        <v>0</v>
      </c>
      <c r="I60" s="239">
        <v>132.80000000000001</v>
      </c>
      <c r="J60" s="239">
        <v>0</v>
      </c>
      <c r="K60" s="235" t="s">
        <v>134</v>
      </c>
      <c r="L60" s="231" t="s">
        <v>132</v>
      </c>
      <c r="M60" s="235" t="s">
        <v>133</v>
      </c>
      <c r="N60" s="235" t="s">
        <v>134</v>
      </c>
      <c r="O60" s="235" t="s">
        <v>134</v>
      </c>
      <c r="P60" s="235" t="s">
        <v>134</v>
      </c>
      <c r="Q60" s="235" t="s">
        <v>134</v>
      </c>
      <c r="R60" s="235" t="s">
        <v>134</v>
      </c>
      <c r="S60" s="234" t="s">
        <v>130</v>
      </c>
    </row>
    <row r="61" spans="1:19" s="259" customFormat="1" x14ac:dyDescent="0.25">
      <c r="A61" s="231">
        <v>314</v>
      </c>
      <c r="B61" s="231" t="s">
        <v>131</v>
      </c>
      <c r="C61" s="232">
        <v>44292</v>
      </c>
      <c r="D61" s="233" t="s">
        <v>505</v>
      </c>
      <c r="E61" s="232">
        <v>44322</v>
      </c>
      <c r="F61" s="233" t="s">
        <v>506</v>
      </c>
      <c r="G61" s="239">
        <v>0</v>
      </c>
      <c r="H61" s="239">
        <v>0</v>
      </c>
      <c r="I61" s="239">
        <v>3500</v>
      </c>
      <c r="J61" s="239">
        <v>0</v>
      </c>
      <c r="K61" s="235" t="s">
        <v>507</v>
      </c>
      <c r="L61" s="231" t="s">
        <v>132</v>
      </c>
      <c r="M61" s="235" t="s">
        <v>133</v>
      </c>
      <c r="N61" s="235" t="s">
        <v>134</v>
      </c>
      <c r="O61" s="235" t="s">
        <v>134</v>
      </c>
      <c r="P61" s="235" t="s">
        <v>134</v>
      </c>
      <c r="Q61" s="235" t="s">
        <v>134</v>
      </c>
      <c r="R61" s="235" t="s">
        <v>134</v>
      </c>
      <c r="S61" s="234" t="s">
        <v>130</v>
      </c>
    </row>
    <row r="62" spans="1:19" s="259" customFormat="1" x14ac:dyDescent="0.25">
      <c r="A62" s="231">
        <v>2159</v>
      </c>
      <c r="B62" s="231" t="s">
        <v>131</v>
      </c>
      <c r="C62" s="232">
        <v>44322</v>
      </c>
      <c r="D62" s="233" t="s">
        <v>508</v>
      </c>
      <c r="E62" s="232">
        <v>44322</v>
      </c>
      <c r="F62" s="233" t="s">
        <v>509</v>
      </c>
      <c r="G62" s="239">
        <v>0</v>
      </c>
      <c r="H62" s="239">
        <v>0</v>
      </c>
      <c r="I62" s="239">
        <v>2000</v>
      </c>
      <c r="J62" s="239">
        <v>0</v>
      </c>
      <c r="K62" s="235" t="s">
        <v>510</v>
      </c>
      <c r="L62" s="231" t="s">
        <v>132</v>
      </c>
      <c r="M62" s="235" t="s">
        <v>133</v>
      </c>
      <c r="N62" s="235" t="s">
        <v>134</v>
      </c>
      <c r="O62" s="235" t="s">
        <v>134</v>
      </c>
      <c r="P62" s="235" t="s">
        <v>134</v>
      </c>
      <c r="Q62" s="235" t="s">
        <v>134</v>
      </c>
      <c r="R62" s="235" t="s">
        <v>134</v>
      </c>
      <c r="S62" s="234" t="s">
        <v>130</v>
      </c>
    </row>
    <row r="63" spans="1:19" s="259" customFormat="1" x14ac:dyDescent="0.25">
      <c r="A63" s="231">
        <v>2220</v>
      </c>
      <c r="B63" s="231" t="s">
        <v>131</v>
      </c>
      <c r="C63" s="232">
        <v>44322</v>
      </c>
      <c r="D63" s="233" t="s">
        <v>511</v>
      </c>
      <c r="E63" s="232">
        <v>44322</v>
      </c>
      <c r="F63" s="233" t="s">
        <v>512</v>
      </c>
      <c r="G63" s="239">
        <v>0</v>
      </c>
      <c r="H63" s="239">
        <v>0</v>
      </c>
      <c r="I63" s="239">
        <v>3249.97</v>
      </c>
      <c r="J63" s="239">
        <v>0</v>
      </c>
      <c r="K63" s="235" t="s">
        <v>513</v>
      </c>
      <c r="L63" s="231" t="s">
        <v>132</v>
      </c>
      <c r="M63" s="235" t="s">
        <v>133</v>
      </c>
      <c r="N63" s="235" t="s">
        <v>134</v>
      </c>
      <c r="O63" s="235" t="s">
        <v>134</v>
      </c>
      <c r="P63" s="235" t="s">
        <v>134</v>
      </c>
      <c r="Q63" s="235" t="s">
        <v>134</v>
      </c>
      <c r="R63" s="235" t="s">
        <v>134</v>
      </c>
      <c r="S63" s="234" t="s">
        <v>130</v>
      </c>
    </row>
    <row r="64" spans="1:19" s="259" customFormat="1" x14ac:dyDescent="0.25">
      <c r="A64" s="231">
        <v>2171</v>
      </c>
      <c r="B64" s="231" t="s">
        <v>131</v>
      </c>
      <c r="C64" s="232">
        <v>44323</v>
      </c>
      <c r="D64" s="233" t="s">
        <v>514</v>
      </c>
      <c r="E64" s="232">
        <v>44323</v>
      </c>
      <c r="F64" s="233" t="s">
        <v>515</v>
      </c>
      <c r="G64" s="239">
        <v>0</v>
      </c>
      <c r="H64" s="239">
        <v>0</v>
      </c>
      <c r="I64" s="239">
        <v>2746.01</v>
      </c>
      <c r="J64" s="239">
        <v>0</v>
      </c>
      <c r="K64" s="235" t="s">
        <v>516</v>
      </c>
      <c r="L64" s="231" t="s">
        <v>132</v>
      </c>
      <c r="M64" s="235" t="s">
        <v>133</v>
      </c>
      <c r="N64" s="235" t="s">
        <v>134</v>
      </c>
      <c r="O64" s="235" t="s">
        <v>134</v>
      </c>
      <c r="P64" s="235" t="s">
        <v>134</v>
      </c>
      <c r="Q64" s="235" t="s">
        <v>134</v>
      </c>
      <c r="R64" s="235" t="s">
        <v>134</v>
      </c>
      <c r="S64" s="234" t="s">
        <v>130</v>
      </c>
    </row>
    <row r="65" spans="1:19" s="259" customFormat="1" x14ac:dyDescent="0.25">
      <c r="A65" s="231">
        <v>2173</v>
      </c>
      <c r="B65" s="231" t="s">
        <v>131</v>
      </c>
      <c r="C65" s="232">
        <v>44323</v>
      </c>
      <c r="D65" s="233" t="s">
        <v>517</v>
      </c>
      <c r="E65" s="232">
        <v>44323</v>
      </c>
      <c r="F65" s="233" t="s">
        <v>518</v>
      </c>
      <c r="G65" s="239">
        <v>0</v>
      </c>
      <c r="H65" s="239">
        <v>0</v>
      </c>
      <c r="I65" s="239">
        <v>4500</v>
      </c>
      <c r="J65" s="239">
        <v>0</v>
      </c>
      <c r="K65" s="235" t="s">
        <v>519</v>
      </c>
      <c r="L65" s="231" t="s">
        <v>132</v>
      </c>
      <c r="M65" s="235" t="s">
        <v>133</v>
      </c>
      <c r="N65" s="235" t="s">
        <v>134</v>
      </c>
      <c r="O65" s="235" t="s">
        <v>134</v>
      </c>
      <c r="P65" s="235" t="s">
        <v>134</v>
      </c>
      <c r="Q65" s="235" t="s">
        <v>134</v>
      </c>
      <c r="R65" s="235" t="s">
        <v>134</v>
      </c>
      <c r="S65" s="234" t="s">
        <v>130</v>
      </c>
    </row>
    <row r="66" spans="1:19" s="259" customFormat="1" x14ac:dyDescent="0.25">
      <c r="A66" s="231">
        <v>2000</v>
      </c>
      <c r="B66" s="231" t="s">
        <v>131</v>
      </c>
      <c r="C66" s="232">
        <v>44320</v>
      </c>
      <c r="D66" s="233" t="s">
        <v>520</v>
      </c>
      <c r="E66" s="232">
        <v>44323</v>
      </c>
      <c r="F66" s="233" t="s">
        <v>521</v>
      </c>
      <c r="G66" s="239">
        <v>0</v>
      </c>
      <c r="H66" s="239">
        <v>0</v>
      </c>
      <c r="I66" s="239">
        <v>2281.62</v>
      </c>
      <c r="J66" s="239">
        <v>0</v>
      </c>
      <c r="K66" s="235" t="s">
        <v>522</v>
      </c>
      <c r="L66" s="231" t="s">
        <v>132</v>
      </c>
      <c r="M66" s="235" t="s">
        <v>133</v>
      </c>
      <c r="N66" s="235" t="s">
        <v>134</v>
      </c>
      <c r="O66" s="235" t="s">
        <v>134</v>
      </c>
      <c r="P66" s="235" t="s">
        <v>134</v>
      </c>
      <c r="Q66" s="235" t="s">
        <v>134</v>
      </c>
      <c r="R66" s="235" t="s">
        <v>134</v>
      </c>
      <c r="S66" s="234" t="s">
        <v>130</v>
      </c>
    </row>
    <row r="67" spans="1:19" s="259" customFormat="1" x14ac:dyDescent="0.25">
      <c r="A67" s="231">
        <v>2001</v>
      </c>
      <c r="B67" s="231" t="s">
        <v>131</v>
      </c>
      <c r="C67" s="232">
        <v>44320</v>
      </c>
      <c r="D67" s="233" t="s">
        <v>523</v>
      </c>
      <c r="E67" s="232">
        <v>44323</v>
      </c>
      <c r="F67" s="233" t="s">
        <v>524</v>
      </c>
      <c r="G67" s="239">
        <v>0</v>
      </c>
      <c r="H67" s="239">
        <v>0</v>
      </c>
      <c r="I67" s="239">
        <v>2189.5</v>
      </c>
      <c r="J67" s="239">
        <v>0</v>
      </c>
      <c r="K67" s="235" t="s">
        <v>525</v>
      </c>
      <c r="L67" s="231" t="s">
        <v>132</v>
      </c>
      <c r="M67" s="235" t="s">
        <v>133</v>
      </c>
      <c r="N67" s="235" t="s">
        <v>134</v>
      </c>
      <c r="O67" s="235" t="s">
        <v>134</v>
      </c>
      <c r="P67" s="235" t="s">
        <v>134</v>
      </c>
      <c r="Q67" s="235" t="s">
        <v>134</v>
      </c>
      <c r="R67" s="235" t="s">
        <v>134</v>
      </c>
      <c r="S67" s="234" t="s">
        <v>130</v>
      </c>
    </row>
    <row r="68" spans="1:19" s="259" customFormat="1" x14ac:dyDescent="0.25">
      <c r="A68" s="231">
        <v>2496</v>
      </c>
      <c r="B68" s="231" t="s">
        <v>131</v>
      </c>
      <c r="C68" s="232">
        <v>44323</v>
      </c>
      <c r="D68" s="233" t="s">
        <v>526</v>
      </c>
      <c r="E68" s="232">
        <v>44323</v>
      </c>
      <c r="F68" s="233" t="s">
        <v>527</v>
      </c>
      <c r="G68" s="239">
        <v>0</v>
      </c>
      <c r="H68" s="239">
        <v>0</v>
      </c>
      <c r="I68" s="239">
        <v>33752.69</v>
      </c>
      <c r="J68" s="239">
        <v>0</v>
      </c>
      <c r="K68" s="235" t="s">
        <v>528</v>
      </c>
      <c r="L68" s="231" t="s">
        <v>140</v>
      </c>
      <c r="M68" s="235" t="s">
        <v>133</v>
      </c>
      <c r="N68" s="235" t="s">
        <v>134</v>
      </c>
      <c r="O68" s="235" t="s">
        <v>134</v>
      </c>
      <c r="P68" s="235" t="s">
        <v>134</v>
      </c>
      <c r="Q68" s="235" t="s">
        <v>134</v>
      </c>
      <c r="R68" s="235" t="s">
        <v>134</v>
      </c>
      <c r="S68" s="234" t="s">
        <v>130</v>
      </c>
    </row>
    <row r="69" spans="1:19" s="259" customFormat="1" x14ac:dyDescent="0.25">
      <c r="A69" s="231">
        <v>2174</v>
      </c>
      <c r="B69" s="231" t="s">
        <v>131</v>
      </c>
      <c r="C69" s="232">
        <v>44326</v>
      </c>
      <c r="D69" s="233" t="s">
        <v>529</v>
      </c>
      <c r="E69" s="232">
        <v>44326</v>
      </c>
      <c r="F69" s="233" t="s">
        <v>530</v>
      </c>
      <c r="G69" s="239">
        <v>0</v>
      </c>
      <c r="H69" s="239">
        <v>0</v>
      </c>
      <c r="I69" s="239">
        <v>5000</v>
      </c>
      <c r="J69" s="239">
        <v>0</v>
      </c>
      <c r="K69" s="235" t="s">
        <v>531</v>
      </c>
      <c r="L69" s="231" t="s">
        <v>132</v>
      </c>
      <c r="M69" s="235" t="s">
        <v>133</v>
      </c>
      <c r="N69" s="235" t="s">
        <v>134</v>
      </c>
      <c r="O69" s="235" t="s">
        <v>134</v>
      </c>
      <c r="P69" s="235" t="s">
        <v>134</v>
      </c>
      <c r="Q69" s="235" t="s">
        <v>134</v>
      </c>
      <c r="R69" s="235" t="s">
        <v>134</v>
      </c>
      <c r="S69" s="234" t="s">
        <v>130</v>
      </c>
    </row>
    <row r="70" spans="1:19" s="259" customFormat="1" x14ac:dyDescent="0.25">
      <c r="A70" s="231">
        <v>2177</v>
      </c>
      <c r="B70" s="231" t="s">
        <v>131</v>
      </c>
      <c r="C70" s="232">
        <v>44326</v>
      </c>
      <c r="D70" s="233" t="s">
        <v>532</v>
      </c>
      <c r="E70" s="232">
        <v>44326</v>
      </c>
      <c r="F70" s="233" t="s">
        <v>533</v>
      </c>
      <c r="G70" s="239">
        <v>0</v>
      </c>
      <c r="H70" s="239">
        <v>0</v>
      </c>
      <c r="I70" s="239">
        <v>2000</v>
      </c>
      <c r="J70" s="239">
        <v>0</v>
      </c>
      <c r="K70" s="235" t="s">
        <v>534</v>
      </c>
      <c r="L70" s="231" t="s">
        <v>132</v>
      </c>
      <c r="M70" s="235" t="s">
        <v>133</v>
      </c>
      <c r="N70" s="235" t="s">
        <v>134</v>
      </c>
      <c r="O70" s="235" t="s">
        <v>134</v>
      </c>
      <c r="P70" s="235" t="s">
        <v>134</v>
      </c>
      <c r="Q70" s="235" t="s">
        <v>134</v>
      </c>
      <c r="R70" s="235" t="s">
        <v>134</v>
      </c>
      <c r="S70" s="234" t="s">
        <v>130</v>
      </c>
    </row>
    <row r="71" spans="1:19" s="259" customFormat="1" x14ac:dyDescent="0.25">
      <c r="A71" s="231">
        <v>2178</v>
      </c>
      <c r="B71" s="231" t="s">
        <v>131</v>
      </c>
      <c r="C71" s="232">
        <v>44327</v>
      </c>
      <c r="D71" s="233" t="s">
        <v>535</v>
      </c>
      <c r="E71" s="232">
        <v>44327</v>
      </c>
      <c r="F71" s="233" t="s">
        <v>536</v>
      </c>
      <c r="G71" s="239">
        <v>0</v>
      </c>
      <c r="H71" s="239">
        <v>0</v>
      </c>
      <c r="I71" s="239">
        <v>892</v>
      </c>
      <c r="J71" s="239">
        <v>0</v>
      </c>
      <c r="K71" s="235" t="s">
        <v>537</v>
      </c>
      <c r="L71" s="231" t="s">
        <v>132</v>
      </c>
      <c r="M71" s="235" t="s">
        <v>133</v>
      </c>
      <c r="N71" s="235" t="s">
        <v>134</v>
      </c>
      <c r="O71" s="235" t="s">
        <v>134</v>
      </c>
      <c r="P71" s="235" t="s">
        <v>134</v>
      </c>
      <c r="Q71" s="235" t="s">
        <v>134</v>
      </c>
      <c r="R71" s="235" t="s">
        <v>134</v>
      </c>
      <c r="S71" s="234" t="s">
        <v>130</v>
      </c>
    </row>
    <row r="72" spans="1:19" s="259" customFormat="1" x14ac:dyDescent="0.25">
      <c r="A72" s="231">
        <v>2179</v>
      </c>
      <c r="B72" s="231" t="s">
        <v>131</v>
      </c>
      <c r="C72" s="232">
        <v>44327</v>
      </c>
      <c r="D72" s="233" t="s">
        <v>538</v>
      </c>
      <c r="E72" s="232">
        <v>44327</v>
      </c>
      <c r="F72" s="233" t="s">
        <v>539</v>
      </c>
      <c r="G72" s="239">
        <v>0</v>
      </c>
      <c r="H72" s="239">
        <v>0</v>
      </c>
      <c r="I72" s="239">
        <v>5680</v>
      </c>
      <c r="J72" s="239">
        <v>0</v>
      </c>
      <c r="K72" s="235" t="s">
        <v>540</v>
      </c>
      <c r="L72" s="231" t="s">
        <v>132</v>
      </c>
      <c r="M72" s="235" t="s">
        <v>133</v>
      </c>
      <c r="N72" s="235" t="s">
        <v>134</v>
      </c>
      <c r="O72" s="235" t="s">
        <v>134</v>
      </c>
      <c r="P72" s="235" t="s">
        <v>134</v>
      </c>
      <c r="Q72" s="235" t="s">
        <v>134</v>
      </c>
      <c r="R72" s="235" t="s">
        <v>134</v>
      </c>
      <c r="S72" s="234" t="s">
        <v>130</v>
      </c>
    </row>
    <row r="73" spans="1:19" s="259" customFormat="1" x14ac:dyDescent="0.25">
      <c r="A73" s="231">
        <v>2180</v>
      </c>
      <c r="B73" s="231" t="s">
        <v>131</v>
      </c>
      <c r="C73" s="232">
        <v>44327</v>
      </c>
      <c r="D73" s="233" t="s">
        <v>541</v>
      </c>
      <c r="E73" s="232">
        <v>44327</v>
      </c>
      <c r="F73" s="233" t="s">
        <v>542</v>
      </c>
      <c r="G73" s="239">
        <v>0</v>
      </c>
      <c r="H73" s="239">
        <v>0</v>
      </c>
      <c r="I73" s="239">
        <v>5680</v>
      </c>
      <c r="J73" s="239">
        <v>0</v>
      </c>
      <c r="K73" s="235" t="s">
        <v>543</v>
      </c>
      <c r="L73" s="231" t="s">
        <v>132</v>
      </c>
      <c r="M73" s="235" t="s">
        <v>133</v>
      </c>
      <c r="N73" s="235" t="s">
        <v>134</v>
      </c>
      <c r="O73" s="235" t="s">
        <v>134</v>
      </c>
      <c r="P73" s="235" t="s">
        <v>134</v>
      </c>
      <c r="Q73" s="235" t="s">
        <v>134</v>
      </c>
      <c r="R73" s="235" t="s">
        <v>134</v>
      </c>
      <c r="S73" s="234" t="s">
        <v>130</v>
      </c>
    </row>
    <row r="74" spans="1:19" s="259" customFormat="1" x14ac:dyDescent="0.25">
      <c r="A74" s="231">
        <v>2181</v>
      </c>
      <c r="B74" s="231" t="s">
        <v>131</v>
      </c>
      <c r="C74" s="232">
        <v>44327</v>
      </c>
      <c r="D74" s="233" t="s">
        <v>544</v>
      </c>
      <c r="E74" s="232">
        <v>44327</v>
      </c>
      <c r="F74" s="233" t="s">
        <v>545</v>
      </c>
      <c r="G74" s="239">
        <v>0</v>
      </c>
      <c r="H74" s="239">
        <v>0</v>
      </c>
      <c r="I74" s="239">
        <v>3000</v>
      </c>
      <c r="J74" s="239">
        <v>0</v>
      </c>
      <c r="K74" s="235" t="s">
        <v>546</v>
      </c>
      <c r="L74" s="231" t="s">
        <v>132</v>
      </c>
      <c r="M74" s="235" t="s">
        <v>133</v>
      </c>
      <c r="N74" s="235" t="s">
        <v>134</v>
      </c>
      <c r="O74" s="235" t="s">
        <v>134</v>
      </c>
      <c r="P74" s="235" t="s">
        <v>134</v>
      </c>
      <c r="Q74" s="235" t="s">
        <v>134</v>
      </c>
      <c r="R74" s="235" t="s">
        <v>134</v>
      </c>
      <c r="S74" s="234" t="s">
        <v>130</v>
      </c>
    </row>
    <row r="75" spans="1:19" s="259" customFormat="1" x14ac:dyDescent="0.25">
      <c r="A75" s="231">
        <v>321</v>
      </c>
      <c r="B75" s="231" t="s">
        <v>131</v>
      </c>
      <c r="C75" s="232">
        <v>44290</v>
      </c>
      <c r="D75" s="233" t="s">
        <v>547</v>
      </c>
      <c r="E75" s="232">
        <v>44327</v>
      </c>
      <c r="F75" s="233" t="s">
        <v>548</v>
      </c>
      <c r="G75" s="239">
        <v>0</v>
      </c>
      <c r="H75" s="239">
        <v>0</v>
      </c>
      <c r="I75" s="239">
        <v>5220</v>
      </c>
      <c r="J75" s="239">
        <v>0</v>
      </c>
      <c r="K75" s="235" t="s">
        <v>549</v>
      </c>
      <c r="L75" s="231" t="s">
        <v>132</v>
      </c>
      <c r="M75" s="235" t="s">
        <v>133</v>
      </c>
      <c r="N75" s="235" t="s">
        <v>134</v>
      </c>
      <c r="O75" s="235" t="s">
        <v>134</v>
      </c>
      <c r="P75" s="235" t="s">
        <v>134</v>
      </c>
      <c r="Q75" s="235" t="s">
        <v>134</v>
      </c>
      <c r="R75" s="235" t="s">
        <v>134</v>
      </c>
      <c r="S75" s="234" t="s">
        <v>130</v>
      </c>
    </row>
    <row r="76" spans="1:19" s="259" customFormat="1" x14ac:dyDescent="0.25">
      <c r="A76" s="231">
        <v>341</v>
      </c>
      <c r="B76" s="231" t="s">
        <v>131</v>
      </c>
      <c r="C76" s="232">
        <v>44287</v>
      </c>
      <c r="D76" s="233" t="s">
        <v>550</v>
      </c>
      <c r="E76" s="232">
        <v>44327</v>
      </c>
      <c r="F76" s="233" t="s">
        <v>551</v>
      </c>
      <c r="G76" s="239">
        <v>0</v>
      </c>
      <c r="H76" s="239">
        <v>0</v>
      </c>
      <c r="I76" s="239">
        <v>5800</v>
      </c>
      <c r="J76" s="239">
        <v>0</v>
      </c>
      <c r="K76" s="235" t="s">
        <v>552</v>
      </c>
      <c r="L76" s="231" t="s">
        <v>132</v>
      </c>
      <c r="M76" s="235" t="s">
        <v>133</v>
      </c>
      <c r="N76" s="235" t="s">
        <v>134</v>
      </c>
      <c r="O76" s="235" t="s">
        <v>134</v>
      </c>
      <c r="P76" s="235" t="s">
        <v>134</v>
      </c>
      <c r="Q76" s="235" t="s">
        <v>134</v>
      </c>
      <c r="R76" s="235" t="s">
        <v>134</v>
      </c>
      <c r="S76" s="234" t="s">
        <v>130</v>
      </c>
    </row>
    <row r="77" spans="1:19" s="259" customFormat="1" x14ac:dyDescent="0.25">
      <c r="A77" s="231">
        <v>353</v>
      </c>
      <c r="B77" s="231" t="s">
        <v>131</v>
      </c>
      <c r="C77" s="232">
        <v>44293</v>
      </c>
      <c r="D77" s="233" t="s">
        <v>553</v>
      </c>
      <c r="E77" s="232">
        <v>44327</v>
      </c>
      <c r="F77" s="233" t="s">
        <v>554</v>
      </c>
      <c r="G77" s="239">
        <v>0</v>
      </c>
      <c r="H77" s="239">
        <v>0</v>
      </c>
      <c r="I77" s="239">
        <v>5800</v>
      </c>
      <c r="J77" s="239">
        <v>0</v>
      </c>
      <c r="K77" s="235" t="s">
        <v>555</v>
      </c>
      <c r="L77" s="231" t="s">
        <v>132</v>
      </c>
      <c r="M77" s="235" t="s">
        <v>133</v>
      </c>
      <c r="N77" s="235" t="s">
        <v>134</v>
      </c>
      <c r="O77" s="235" t="s">
        <v>134</v>
      </c>
      <c r="P77" s="235" t="s">
        <v>134</v>
      </c>
      <c r="Q77" s="235" t="s">
        <v>134</v>
      </c>
      <c r="R77" s="235" t="s">
        <v>134</v>
      </c>
      <c r="S77" s="234" t="s">
        <v>130</v>
      </c>
    </row>
    <row r="78" spans="1:19" s="259" customFormat="1" x14ac:dyDescent="0.25">
      <c r="A78" s="231">
        <v>2187</v>
      </c>
      <c r="B78" s="231" t="s">
        <v>131</v>
      </c>
      <c r="C78" s="232">
        <v>44328</v>
      </c>
      <c r="D78" s="233" t="s">
        <v>556</v>
      </c>
      <c r="E78" s="232">
        <v>44328</v>
      </c>
      <c r="F78" s="233" t="s">
        <v>557</v>
      </c>
      <c r="G78" s="239">
        <v>0</v>
      </c>
      <c r="H78" s="239">
        <v>0</v>
      </c>
      <c r="I78" s="239">
        <v>4472.18</v>
      </c>
      <c r="J78" s="239">
        <v>0</v>
      </c>
      <c r="K78" s="235" t="s">
        <v>558</v>
      </c>
      <c r="L78" s="231" t="s">
        <v>132</v>
      </c>
      <c r="M78" s="235" t="s">
        <v>133</v>
      </c>
      <c r="N78" s="235" t="s">
        <v>134</v>
      </c>
      <c r="O78" s="235" t="s">
        <v>134</v>
      </c>
      <c r="P78" s="235" t="s">
        <v>134</v>
      </c>
      <c r="Q78" s="235" t="s">
        <v>134</v>
      </c>
      <c r="R78" s="235" t="s">
        <v>134</v>
      </c>
      <c r="S78" s="234" t="s">
        <v>130</v>
      </c>
    </row>
    <row r="79" spans="1:19" s="259" customFormat="1" x14ac:dyDescent="0.25">
      <c r="A79" s="231">
        <v>2188</v>
      </c>
      <c r="B79" s="231" t="s">
        <v>131</v>
      </c>
      <c r="C79" s="232">
        <v>44328</v>
      </c>
      <c r="D79" s="233" t="s">
        <v>559</v>
      </c>
      <c r="E79" s="232">
        <v>44328</v>
      </c>
      <c r="F79" s="233" t="s">
        <v>560</v>
      </c>
      <c r="G79" s="239">
        <v>0</v>
      </c>
      <c r="H79" s="239">
        <v>0</v>
      </c>
      <c r="I79" s="239">
        <v>5000</v>
      </c>
      <c r="J79" s="239">
        <v>0</v>
      </c>
      <c r="K79" s="235" t="s">
        <v>561</v>
      </c>
      <c r="L79" s="231" t="s">
        <v>132</v>
      </c>
      <c r="M79" s="235" t="s">
        <v>133</v>
      </c>
      <c r="N79" s="235" t="s">
        <v>134</v>
      </c>
      <c r="O79" s="235" t="s">
        <v>134</v>
      </c>
      <c r="P79" s="235" t="s">
        <v>134</v>
      </c>
      <c r="Q79" s="235" t="s">
        <v>134</v>
      </c>
      <c r="R79" s="235" t="s">
        <v>134</v>
      </c>
      <c r="S79" s="234" t="s">
        <v>130</v>
      </c>
    </row>
    <row r="80" spans="1:19" s="259" customFormat="1" x14ac:dyDescent="0.25">
      <c r="A80" s="231">
        <v>2192</v>
      </c>
      <c r="B80" s="231" t="s">
        <v>131</v>
      </c>
      <c r="C80" s="232">
        <v>44329</v>
      </c>
      <c r="D80" s="233" t="s">
        <v>562</v>
      </c>
      <c r="E80" s="232">
        <v>44329</v>
      </c>
      <c r="F80" s="233" t="s">
        <v>563</v>
      </c>
      <c r="G80" s="239">
        <v>0</v>
      </c>
      <c r="H80" s="239">
        <v>0</v>
      </c>
      <c r="I80" s="239">
        <v>4472.18</v>
      </c>
      <c r="J80" s="239">
        <v>0</v>
      </c>
      <c r="K80" s="235" t="s">
        <v>564</v>
      </c>
      <c r="L80" s="231" t="s">
        <v>132</v>
      </c>
      <c r="M80" s="235" t="s">
        <v>133</v>
      </c>
      <c r="N80" s="235" t="s">
        <v>134</v>
      </c>
      <c r="O80" s="235" t="s">
        <v>134</v>
      </c>
      <c r="P80" s="235" t="s">
        <v>134</v>
      </c>
      <c r="Q80" s="235" t="s">
        <v>134</v>
      </c>
      <c r="R80" s="235" t="s">
        <v>134</v>
      </c>
      <c r="S80" s="234" t="s">
        <v>130</v>
      </c>
    </row>
    <row r="81" spans="1:19" s="259" customFormat="1" x14ac:dyDescent="0.25">
      <c r="A81" s="231">
        <v>2206</v>
      </c>
      <c r="B81" s="231" t="s">
        <v>131</v>
      </c>
      <c r="C81" s="232">
        <v>44329</v>
      </c>
      <c r="D81" s="233" t="s">
        <v>565</v>
      </c>
      <c r="E81" s="232">
        <v>44329</v>
      </c>
      <c r="F81" s="233" t="s">
        <v>566</v>
      </c>
      <c r="G81" s="239">
        <v>0</v>
      </c>
      <c r="H81" s="239">
        <v>0</v>
      </c>
      <c r="I81" s="239">
        <v>2500</v>
      </c>
      <c r="J81" s="239">
        <v>0</v>
      </c>
      <c r="K81" s="235" t="s">
        <v>567</v>
      </c>
      <c r="L81" s="231" t="s">
        <v>132</v>
      </c>
      <c r="M81" s="235" t="s">
        <v>133</v>
      </c>
      <c r="N81" s="235" t="s">
        <v>134</v>
      </c>
      <c r="O81" s="235" t="s">
        <v>134</v>
      </c>
      <c r="P81" s="235" t="s">
        <v>134</v>
      </c>
      <c r="Q81" s="235" t="s">
        <v>134</v>
      </c>
      <c r="R81" s="235" t="s">
        <v>134</v>
      </c>
      <c r="S81" s="234" t="s">
        <v>130</v>
      </c>
    </row>
    <row r="82" spans="1:19" s="259" customFormat="1" x14ac:dyDescent="0.25">
      <c r="A82" s="231">
        <v>2207</v>
      </c>
      <c r="B82" s="231" t="s">
        <v>131</v>
      </c>
      <c r="C82" s="232">
        <v>44329</v>
      </c>
      <c r="D82" s="233" t="s">
        <v>568</v>
      </c>
      <c r="E82" s="232">
        <v>44329</v>
      </c>
      <c r="F82" s="233" t="s">
        <v>569</v>
      </c>
      <c r="G82" s="239">
        <v>0</v>
      </c>
      <c r="H82" s="239">
        <v>0</v>
      </c>
      <c r="I82" s="239">
        <v>5000</v>
      </c>
      <c r="J82" s="239">
        <v>0</v>
      </c>
      <c r="K82" s="235" t="s">
        <v>570</v>
      </c>
      <c r="L82" s="231" t="s">
        <v>132</v>
      </c>
      <c r="M82" s="235" t="s">
        <v>133</v>
      </c>
      <c r="N82" s="235" t="s">
        <v>134</v>
      </c>
      <c r="O82" s="235" t="s">
        <v>134</v>
      </c>
      <c r="P82" s="235" t="s">
        <v>134</v>
      </c>
      <c r="Q82" s="235" t="s">
        <v>134</v>
      </c>
      <c r="R82" s="235" t="s">
        <v>134</v>
      </c>
      <c r="S82" s="234" t="s">
        <v>130</v>
      </c>
    </row>
    <row r="83" spans="1:19" s="259" customFormat="1" x14ac:dyDescent="0.25">
      <c r="A83" s="231">
        <v>2208</v>
      </c>
      <c r="B83" s="231" t="s">
        <v>131</v>
      </c>
      <c r="C83" s="232">
        <v>44329</v>
      </c>
      <c r="D83" s="233" t="s">
        <v>571</v>
      </c>
      <c r="E83" s="232">
        <v>44329</v>
      </c>
      <c r="F83" s="233" t="s">
        <v>572</v>
      </c>
      <c r="G83" s="239">
        <v>0</v>
      </c>
      <c r="H83" s="239">
        <v>0</v>
      </c>
      <c r="I83" s="239">
        <v>10000</v>
      </c>
      <c r="J83" s="239">
        <v>0</v>
      </c>
      <c r="K83" s="235" t="s">
        <v>573</v>
      </c>
      <c r="L83" s="231" t="s">
        <v>132</v>
      </c>
      <c r="M83" s="235" t="s">
        <v>133</v>
      </c>
      <c r="N83" s="235" t="s">
        <v>134</v>
      </c>
      <c r="O83" s="235" t="s">
        <v>134</v>
      </c>
      <c r="P83" s="235" t="s">
        <v>134</v>
      </c>
      <c r="Q83" s="235" t="s">
        <v>134</v>
      </c>
      <c r="R83" s="235" t="s">
        <v>134</v>
      </c>
      <c r="S83" s="234" t="s">
        <v>130</v>
      </c>
    </row>
    <row r="84" spans="1:19" s="259" customFormat="1" x14ac:dyDescent="0.25">
      <c r="A84" s="231">
        <v>2209</v>
      </c>
      <c r="B84" s="231" t="s">
        <v>131</v>
      </c>
      <c r="C84" s="232">
        <v>44329</v>
      </c>
      <c r="D84" s="233" t="s">
        <v>574</v>
      </c>
      <c r="E84" s="232">
        <v>44329</v>
      </c>
      <c r="F84" s="233" t="s">
        <v>575</v>
      </c>
      <c r="G84" s="239">
        <v>0</v>
      </c>
      <c r="H84" s="239">
        <v>0</v>
      </c>
      <c r="I84" s="239">
        <v>2500</v>
      </c>
      <c r="J84" s="239">
        <v>0</v>
      </c>
      <c r="K84" s="235" t="s">
        <v>576</v>
      </c>
      <c r="L84" s="231" t="s">
        <v>132</v>
      </c>
      <c r="M84" s="235" t="s">
        <v>133</v>
      </c>
      <c r="N84" s="235" t="s">
        <v>134</v>
      </c>
      <c r="O84" s="235" t="s">
        <v>134</v>
      </c>
      <c r="P84" s="235" t="s">
        <v>134</v>
      </c>
      <c r="Q84" s="235" t="s">
        <v>134</v>
      </c>
      <c r="R84" s="235" t="s">
        <v>134</v>
      </c>
      <c r="S84" s="234" t="s">
        <v>130</v>
      </c>
    </row>
    <row r="85" spans="1:19" s="259" customFormat="1" x14ac:dyDescent="0.25">
      <c r="A85" s="231">
        <v>2210</v>
      </c>
      <c r="B85" s="231" t="s">
        <v>131</v>
      </c>
      <c r="C85" s="232">
        <v>44329</v>
      </c>
      <c r="D85" s="233" t="s">
        <v>577</v>
      </c>
      <c r="E85" s="232">
        <v>44329</v>
      </c>
      <c r="F85" s="233" t="s">
        <v>578</v>
      </c>
      <c r="G85" s="239">
        <v>0</v>
      </c>
      <c r="H85" s="239">
        <v>0</v>
      </c>
      <c r="I85" s="239">
        <v>6500</v>
      </c>
      <c r="J85" s="239">
        <v>0</v>
      </c>
      <c r="K85" s="235" t="s">
        <v>579</v>
      </c>
      <c r="L85" s="231" t="s">
        <v>132</v>
      </c>
      <c r="M85" s="235" t="s">
        <v>133</v>
      </c>
      <c r="N85" s="235" t="s">
        <v>134</v>
      </c>
      <c r="O85" s="235" t="s">
        <v>134</v>
      </c>
      <c r="P85" s="235" t="s">
        <v>134</v>
      </c>
      <c r="Q85" s="235" t="s">
        <v>134</v>
      </c>
      <c r="R85" s="235" t="s">
        <v>134</v>
      </c>
      <c r="S85" s="234" t="s">
        <v>130</v>
      </c>
    </row>
    <row r="86" spans="1:19" s="259" customFormat="1" x14ac:dyDescent="0.25">
      <c r="A86" s="231">
        <v>2213</v>
      </c>
      <c r="B86" s="231" t="s">
        <v>69</v>
      </c>
      <c r="C86" s="232">
        <v>44329</v>
      </c>
      <c r="D86" s="233" t="s">
        <v>580</v>
      </c>
      <c r="E86" s="232">
        <v>44329</v>
      </c>
      <c r="F86" s="233" t="s">
        <v>581</v>
      </c>
      <c r="G86" s="239">
        <v>0</v>
      </c>
      <c r="H86" s="239">
        <v>0</v>
      </c>
      <c r="I86" s="239">
        <v>0</v>
      </c>
      <c r="J86" s="239">
        <v>0</v>
      </c>
      <c r="K86" s="235" t="s">
        <v>582</v>
      </c>
      <c r="L86" s="231" t="s">
        <v>132</v>
      </c>
      <c r="M86" s="235" t="s">
        <v>133</v>
      </c>
      <c r="N86" s="235" t="s">
        <v>134</v>
      </c>
      <c r="O86" s="235" t="s">
        <v>134</v>
      </c>
      <c r="P86" s="235" t="s">
        <v>134</v>
      </c>
      <c r="Q86" s="235" t="s">
        <v>134</v>
      </c>
      <c r="R86" s="235" t="s">
        <v>134</v>
      </c>
      <c r="S86" s="234" t="s">
        <v>130</v>
      </c>
    </row>
    <row r="87" spans="1:19" s="259" customFormat="1" x14ac:dyDescent="0.25">
      <c r="A87" s="231">
        <v>2215</v>
      </c>
      <c r="B87" s="231" t="s">
        <v>69</v>
      </c>
      <c r="C87" s="232">
        <v>44329</v>
      </c>
      <c r="D87" s="233" t="s">
        <v>583</v>
      </c>
      <c r="E87" s="232">
        <v>44329</v>
      </c>
      <c r="F87" s="233" t="s">
        <v>584</v>
      </c>
      <c r="G87" s="239">
        <v>0</v>
      </c>
      <c r="H87" s="239">
        <v>0</v>
      </c>
      <c r="I87" s="239">
        <v>6960</v>
      </c>
      <c r="J87" s="239">
        <v>0</v>
      </c>
      <c r="K87" s="235" t="s">
        <v>585</v>
      </c>
      <c r="L87" s="231" t="s">
        <v>132</v>
      </c>
      <c r="M87" s="235" t="s">
        <v>133</v>
      </c>
      <c r="N87" s="235" t="s">
        <v>134</v>
      </c>
      <c r="O87" s="235" t="s">
        <v>134</v>
      </c>
      <c r="P87" s="235" t="s">
        <v>134</v>
      </c>
      <c r="Q87" s="235" t="s">
        <v>134</v>
      </c>
      <c r="R87" s="235" t="s">
        <v>134</v>
      </c>
      <c r="S87" s="234" t="s">
        <v>130</v>
      </c>
    </row>
    <row r="88" spans="1:19" s="259" customFormat="1" x14ac:dyDescent="0.25">
      <c r="A88" s="231">
        <v>2218</v>
      </c>
      <c r="B88" s="231" t="s">
        <v>69</v>
      </c>
      <c r="C88" s="232">
        <v>44329</v>
      </c>
      <c r="D88" s="233" t="s">
        <v>586</v>
      </c>
      <c r="E88" s="232">
        <v>44329</v>
      </c>
      <c r="F88" s="233" t="s">
        <v>587</v>
      </c>
      <c r="G88" s="239">
        <v>0</v>
      </c>
      <c r="H88" s="239">
        <v>0</v>
      </c>
      <c r="I88" s="239">
        <v>3270</v>
      </c>
      <c r="J88" s="239">
        <v>0</v>
      </c>
      <c r="K88" s="235" t="s">
        <v>588</v>
      </c>
      <c r="L88" s="231" t="s">
        <v>132</v>
      </c>
      <c r="M88" s="235" t="s">
        <v>133</v>
      </c>
      <c r="N88" s="235" t="s">
        <v>134</v>
      </c>
      <c r="O88" s="235" t="s">
        <v>134</v>
      </c>
      <c r="P88" s="235" t="s">
        <v>134</v>
      </c>
      <c r="Q88" s="235" t="s">
        <v>134</v>
      </c>
      <c r="R88" s="235" t="s">
        <v>134</v>
      </c>
      <c r="S88" s="234" t="s">
        <v>130</v>
      </c>
    </row>
    <row r="89" spans="1:19" s="259" customFormat="1" x14ac:dyDescent="0.25">
      <c r="A89" s="231">
        <v>1148</v>
      </c>
      <c r="B89" s="231" t="s">
        <v>69</v>
      </c>
      <c r="C89" s="232">
        <v>44329</v>
      </c>
      <c r="D89" s="233" t="s">
        <v>589</v>
      </c>
      <c r="E89" s="232">
        <v>44329</v>
      </c>
      <c r="F89" s="233" t="s">
        <v>590</v>
      </c>
      <c r="G89" s="239">
        <v>0</v>
      </c>
      <c r="H89" s="239">
        <v>0</v>
      </c>
      <c r="I89" s="239">
        <v>0</v>
      </c>
      <c r="J89" s="239">
        <v>0</v>
      </c>
      <c r="K89" s="235" t="s">
        <v>134</v>
      </c>
      <c r="L89" s="231" t="s">
        <v>132</v>
      </c>
      <c r="M89" s="235" t="s">
        <v>133</v>
      </c>
      <c r="N89" s="235" t="s">
        <v>134</v>
      </c>
      <c r="O89" s="235" t="s">
        <v>134</v>
      </c>
      <c r="P89" s="235" t="s">
        <v>134</v>
      </c>
      <c r="Q89" s="235" t="s">
        <v>134</v>
      </c>
      <c r="R89" s="235" t="s">
        <v>134</v>
      </c>
      <c r="S89" s="234" t="s">
        <v>130</v>
      </c>
    </row>
    <row r="90" spans="1:19" s="259" customFormat="1" x14ac:dyDescent="0.25">
      <c r="A90" s="231">
        <v>376</v>
      </c>
      <c r="B90" s="231" t="s">
        <v>69</v>
      </c>
      <c r="C90" s="232">
        <v>44329</v>
      </c>
      <c r="D90" s="233" t="s">
        <v>591</v>
      </c>
      <c r="E90" s="232">
        <v>44329</v>
      </c>
      <c r="F90" s="233" t="s">
        <v>592</v>
      </c>
      <c r="G90" s="239">
        <v>0</v>
      </c>
      <c r="H90" s="239">
        <v>0</v>
      </c>
      <c r="I90" s="239">
        <v>0</v>
      </c>
      <c r="J90" s="239">
        <v>0</v>
      </c>
      <c r="K90" s="235" t="s">
        <v>134</v>
      </c>
      <c r="L90" s="231" t="s">
        <v>132</v>
      </c>
      <c r="M90" s="235" t="s">
        <v>133</v>
      </c>
      <c r="N90" s="235" t="s">
        <v>134</v>
      </c>
      <c r="O90" s="235" t="s">
        <v>134</v>
      </c>
      <c r="P90" s="235" t="s">
        <v>134</v>
      </c>
      <c r="Q90" s="235" t="s">
        <v>134</v>
      </c>
      <c r="R90" s="235" t="s">
        <v>134</v>
      </c>
      <c r="S90" s="234" t="s">
        <v>130</v>
      </c>
    </row>
    <row r="91" spans="1:19" s="259" customFormat="1" x14ac:dyDescent="0.25">
      <c r="A91" s="231">
        <v>2020</v>
      </c>
      <c r="B91" s="231" t="s">
        <v>131</v>
      </c>
      <c r="C91" s="232">
        <v>44323</v>
      </c>
      <c r="D91" s="233" t="s">
        <v>593</v>
      </c>
      <c r="E91" s="232">
        <v>44329</v>
      </c>
      <c r="F91" s="233" t="s">
        <v>594</v>
      </c>
      <c r="G91" s="239">
        <v>0</v>
      </c>
      <c r="H91" s="239">
        <v>0</v>
      </c>
      <c r="I91" s="239">
        <v>21836</v>
      </c>
      <c r="J91" s="239">
        <v>0</v>
      </c>
      <c r="K91" s="235" t="s">
        <v>595</v>
      </c>
      <c r="L91" s="231" t="s">
        <v>132</v>
      </c>
      <c r="M91" s="235" t="s">
        <v>133</v>
      </c>
      <c r="N91" s="235" t="s">
        <v>134</v>
      </c>
      <c r="O91" s="235" t="s">
        <v>134</v>
      </c>
      <c r="P91" s="235" t="s">
        <v>134</v>
      </c>
      <c r="Q91" s="235" t="s">
        <v>134</v>
      </c>
      <c r="R91" s="235" t="s">
        <v>134</v>
      </c>
      <c r="S91" s="234" t="s">
        <v>130</v>
      </c>
    </row>
    <row r="92" spans="1:19" s="259" customFormat="1" x14ac:dyDescent="0.25">
      <c r="A92" s="231">
        <v>2282</v>
      </c>
      <c r="B92" s="231" t="s">
        <v>69</v>
      </c>
      <c r="C92" s="232">
        <v>44329</v>
      </c>
      <c r="D92" s="233" t="s">
        <v>596</v>
      </c>
      <c r="E92" s="232">
        <v>44329</v>
      </c>
      <c r="F92" s="233" t="s">
        <v>597</v>
      </c>
      <c r="G92" s="239">
        <v>0</v>
      </c>
      <c r="H92" s="239">
        <v>0</v>
      </c>
      <c r="I92" s="239">
        <v>5724.56</v>
      </c>
      <c r="J92" s="239">
        <v>0</v>
      </c>
      <c r="K92" s="235" t="s">
        <v>598</v>
      </c>
      <c r="L92" s="231" t="s">
        <v>132</v>
      </c>
      <c r="M92" s="235" t="s">
        <v>133</v>
      </c>
      <c r="N92" s="235" t="s">
        <v>134</v>
      </c>
      <c r="O92" s="235" t="s">
        <v>134</v>
      </c>
      <c r="P92" s="235" t="s">
        <v>134</v>
      </c>
      <c r="Q92" s="235" t="s">
        <v>134</v>
      </c>
      <c r="R92" s="235" t="s">
        <v>134</v>
      </c>
      <c r="S92" s="234" t="s">
        <v>130</v>
      </c>
    </row>
    <row r="93" spans="1:19" s="259" customFormat="1" x14ac:dyDescent="0.25">
      <c r="A93" s="231">
        <v>2272</v>
      </c>
      <c r="B93" s="231" t="s">
        <v>69</v>
      </c>
      <c r="C93" s="232">
        <v>44329</v>
      </c>
      <c r="D93" s="233" t="s">
        <v>599</v>
      </c>
      <c r="E93" s="232">
        <v>44329</v>
      </c>
      <c r="F93" s="233" t="s">
        <v>600</v>
      </c>
      <c r="G93" s="239">
        <v>0</v>
      </c>
      <c r="H93" s="239">
        <v>0</v>
      </c>
      <c r="I93" s="239">
        <v>2759.44</v>
      </c>
      <c r="J93" s="239">
        <v>0</v>
      </c>
      <c r="K93" s="235" t="s">
        <v>601</v>
      </c>
      <c r="L93" s="231" t="s">
        <v>132</v>
      </c>
      <c r="M93" s="235" t="s">
        <v>133</v>
      </c>
      <c r="N93" s="235" t="s">
        <v>134</v>
      </c>
      <c r="O93" s="235" t="s">
        <v>134</v>
      </c>
      <c r="P93" s="235" t="s">
        <v>134</v>
      </c>
      <c r="Q93" s="235" t="s">
        <v>134</v>
      </c>
      <c r="R93" s="235" t="s">
        <v>134</v>
      </c>
      <c r="S93" s="234" t="s">
        <v>130</v>
      </c>
    </row>
    <row r="94" spans="1:19" s="259" customFormat="1" x14ac:dyDescent="0.25">
      <c r="A94" s="231">
        <v>2273</v>
      </c>
      <c r="B94" s="231" t="s">
        <v>69</v>
      </c>
      <c r="C94" s="232">
        <v>44329</v>
      </c>
      <c r="D94" s="233" t="s">
        <v>602</v>
      </c>
      <c r="E94" s="232">
        <v>44329</v>
      </c>
      <c r="F94" s="233" t="s">
        <v>603</v>
      </c>
      <c r="G94" s="239">
        <v>0</v>
      </c>
      <c r="H94" s="239">
        <v>0</v>
      </c>
      <c r="I94" s="239">
        <v>4677.53</v>
      </c>
      <c r="J94" s="239">
        <v>0</v>
      </c>
      <c r="K94" s="235" t="s">
        <v>604</v>
      </c>
      <c r="L94" s="231" t="s">
        <v>132</v>
      </c>
      <c r="M94" s="235" t="s">
        <v>133</v>
      </c>
      <c r="N94" s="235" t="s">
        <v>134</v>
      </c>
      <c r="O94" s="235" t="s">
        <v>134</v>
      </c>
      <c r="P94" s="235" t="s">
        <v>134</v>
      </c>
      <c r="Q94" s="235" t="s">
        <v>134</v>
      </c>
      <c r="R94" s="235" t="s">
        <v>134</v>
      </c>
      <c r="S94" s="234" t="s">
        <v>130</v>
      </c>
    </row>
    <row r="95" spans="1:19" s="259" customFormat="1" x14ac:dyDescent="0.25">
      <c r="A95" s="231">
        <v>2274</v>
      </c>
      <c r="B95" s="231" t="s">
        <v>69</v>
      </c>
      <c r="C95" s="232">
        <v>44329</v>
      </c>
      <c r="D95" s="233" t="s">
        <v>605</v>
      </c>
      <c r="E95" s="232">
        <v>44329</v>
      </c>
      <c r="F95" s="233" t="s">
        <v>606</v>
      </c>
      <c r="G95" s="239">
        <v>0</v>
      </c>
      <c r="H95" s="239">
        <v>0</v>
      </c>
      <c r="I95" s="239">
        <v>2759.44</v>
      </c>
      <c r="J95" s="239">
        <v>0</v>
      </c>
      <c r="K95" s="235" t="s">
        <v>607</v>
      </c>
      <c r="L95" s="231" t="s">
        <v>132</v>
      </c>
      <c r="M95" s="235" t="s">
        <v>133</v>
      </c>
      <c r="N95" s="235" t="s">
        <v>134</v>
      </c>
      <c r="O95" s="235" t="s">
        <v>134</v>
      </c>
      <c r="P95" s="235" t="s">
        <v>134</v>
      </c>
      <c r="Q95" s="235" t="s">
        <v>134</v>
      </c>
      <c r="R95" s="235" t="s">
        <v>134</v>
      </c>
      <c r="S95" s="234" t="s">
        <v>130</v>
      </c>
    </row>
    <row r="96" spans="1:19" s="259" customFormat="1" x14ac:dyDescent="0.25">
      <c r="A96" s="231">
        <v>2275</v>
      </c>
      <c r="B96" s="231" t="s">
        <v>69</v>
      </c>
      <c r="C96" s="232">
        <v>44329</v>
      </c>
      <c r="D96" s="233" t="s">
        <v>608</v>
      </c>
      <c r="E96" s="232">
        <v>44329</v>
      </c>
      <c r="F96" s="233" t="s">
        <v>609</v>
      </c>
      <c r="G96" s="239">
        <v>0</v>
      </c>
      <c r="H96" s="239">
        <v>0</v>
      </c>
      <c r="I96" s="239">
        <v>2497.92</v>
      </c>
      <c r="J96" s="239">
        <v>0</v>
      </c>
      <c r="K96" s="235" t="s">
        <v>610</v>
      </c>
      <c r="L96" s="231" t="s">
        <v>132</v>
      </c>
      <c r="M96" s="235" t="s">
        <v>133</v>
      </c>
      <c r="N96" s="235" t="s">
        <v>134</v>
      </c>
      <c r="O96" s="235" t="s">
        <v>134</v>
      </c>
      <c r="P96" s="235" t="s">
        <v>134</v>
      </c>
      <c r="Q96" s="235" t="s">
        <v>134</v>
      </c>
      <c r="R96" s="235" t="s">
        <v>134</v>
      </c>
      <c r="S96" s="234" t="s">
        <v>130</v>
      </c>
    </row>
    <row r="97" spans="1:19" s="259" customFormat="1" x14ac:dyDescent="0.25">
      <c r="A97" s="231">
        <v>2276</v>
      </c>
      <c r="B97" s="231" t="s">
        <v>69</v>
      </c>
      <c r="C97" s="232">
        <v>44329</v>
      </c>
      <c r="D97" s="233" t="s">
        <v>611</v>
      </c>
      <c r="E97" s="232">
        <v>44329</v>
      </c>
      <c r="F97" s="233" t="s">
        <v>612</v>
      </c>
      <c r="G97" s="239">
        <v>0</v>
      </c>
      <c r="H97" s="239">
        <v>0</v>
      </c>
      <c r="I97" s="239">
        <v>3436.34</v>
      </c>
      <c r="J97" s="239">
        <v>0</v>
      </c>
      <c r="K97" s="235" t="s">
        <v>613</v>
      </c>
      <c r="L97" s="231" t="s">
        <v>132</v>
      </c>
      <c r="M97" s="235" t="s">
        <v>133</v>
      </c>
      <c r="N97" s="235" t="s">
        <v>134</v>
      </c>
      <c r="O97" s="235" t="s">
        <v>134</v>
      </c>
      <c r="P97" s="235" t="s">
        <v>134</v>
      </c>
      <c r="Q97" s="235" t="s">
        <v>134</v>
      </c>
      <c r="R97" s="235" t="s">
        <v>134</v>
      </c>
      <c r="S97" s="234" t="s">
        <v>130</v>
      </c>
    </row>
    <row r="98" spans="1:19" s="259" customFormat="1" x14ac:dyDescent="0.25">
      <c r="A98" s="231">
        <v>2277</v>
      </c>
      <c r="B98" s="231" t="s">
        <v>69</v>
      </c>
      <c r="C98" s="232">
        <v>44329</v>
      </c>
      <c r="D98" s="233" t="s">
        <v>614</v>
      </c>
      <c r="E98" s="232">
        <v>44329</v>
      </c>
      <c r="F98" s="233" t="s">
        <v>615</v>
      </c>
      <c r="G98" s="239">
        <v>0</v>
      </c>
      <c r="H98" s="239">
        <v>0</v>
      </c>
      <c r="I98" s="239">
        <v>2759.44</v>
      </c>
      <c r="J98" s="239">
        <v>0</v>
      </c>
      <c r="K98" s="235" t="s">
        <v>616</v>
      </c>
      <c r="L98" s="231" t="s">
        <v>132</v>
      </c>
      <c r="M98" s="235" t="s">
        <v>133</v>
      </c>
      <c r="N98" s="235" t="s">
        <v>134</v>
      </c>
      <c r="O98" s="235" t="s">
        <v>134</v>
      </c>
      <c r="P98" s="235" t="s">
        <v>134</v>
      </c>
      <c r="Q98" s="235" t="s">
        <v>134</v>
      </c>
      <c r="R98" s="235" t="s">
        <v>134</v>
      </c>
      <c r="S98" s="234" t="s">
        <v>130</v>
      </c>
    </row>
    <row r="99" spans="1:19" s="259" customFormat="1" x14ac:dyDescent="0.25">
      <c r="A99" s="231">
        <v>2278</v>
      </c>
      <c r="B99" s="231" t="s">
        <v>69</v>
      </c>
      <c r="C99" s="232">
        <v>44329</v>
      </c>
      <c r="D99" s="233" t="s">
        <v>617</v>
      </c>
      <c r="E99" s="232">
        <v>44329</v>
      </c>
      <c r="F99" s="233" t="s">
        <v>618</v>
      </c>
      <c r="G99" s="239">
        <v>0</v>
      </c>
      <c r="H99" s="239">
        <v>0</v>
      </c>
      <c r="I99" s="239">
        <v>2497.92</v>
      </c>
      <c r="J99" s="239">
        <v>0</v>
      </c>
      <c r="K99" s="235" t="s">
        <v>619</v>
      </c>
      <c r="L99" s="231" t="s">
        <v>132</v>
      </c>
      <c r="M99" s="235" t="s">
        <v>133</v>
      </c>
      <c r="N99" s="235" t="s">
        <v>134</v>
      </c>
      <c r="O99" s="235" t="s">
        <v>134</v>
      </c>
      <c r="P99" s="235" t="s">
        <v>134</v>
      </c>
      <c r="Q99" s="235" t="s">
        <v>134</v>
      </c>
      <c r="R99" s="235" t="s">
        <v>134</v>
      </c>
      <c r="S99" s="234" t="s">
        <v>130</v>
      </c>
    </row>
    <row r="100" spans="1:19" s="259" customFormat="1" x14ac:dyDescent="0.25">
      <c r="A100" s="231">
        <v>2279</v>
      </c>
      <c r="B100" s="231" t="s">
        <v>69</v>
      </c>
      <c r="C100" s="232">
        <v>44329</v>
      </c>
      <c r="D100" s="233" t="s">
        <v>620</v>
      </c>
      <c r="E100" s="232">
        <v>44329</v>
      </c>
      <c r="F100" s="233" t="s">
        <v>621</v>
      </c>
      <c r="G100" s="239">
        <v>0</v>
      </c>
      <c r="H100" s="239">
        <v>0</v>
      </c>
      <c r="I100" s="239">
        <v>2207.46</v>
      </c>
      <c r="J100" s="239">
        <v>0</v>
      </c>
      <c r="K100" s="235" t="s">
        <v>622</v>
      </c>
      <c r="L100" s="231" t="s">
        <v>132</v>
      </c>
      <c r="M100" s="235" t="s">
        <v>133</v>
      </c>
      <c r="N100" s="235" t="s">
        <v>134</v>
      </c>
      <c r="O100" s="235" t="s">
        <v>134</v>
      </c>
      <c r="P100" s="235" t="s">
        <v>134</v>
      </c>
      <c r="Q100" s="235" t="s">
        <v>134</v>
      </c>
      <c r="R100" s="235" t="s">
        <v>134</v>
      </c>
      <c r="S100" s="234" t="s">
        <v>130</v>
      </c>
    </row>
    <row r="101" spans="1:19" s="259" customFormat="1" x14ac:dyDescent="0.25">
      <c r="A101" s="231">
        <v>1120</v>
      </c>
      <c r="B101" s="231" t="s">
        <v>131</v>
      </c>
      <c r="C101" s="232">
        <v>44309</v>
      </c>
      <c r="D101" s="233" t="s">
        <v>623</v>
      </c>
      <c r="E101" s="232">
        <v>44330</v>
      </c>
      <c r="F101" s="233" t="s">
        <v>624</v>
      </c>
      <c r="G101" s="239">
        <v>0</v>
      </c>
      <c r="H101" s="239">
        <v>0</v>
      </c>
      <c r="I101" s="239">
        <v>31365.24</v>
      </c>
      <c r="J101" s="239">
        <v>0</v>
      </c>
      <c r="K101" s="235" t="s">
        <v>625</v>
      </c>
      <c r="L101" s="231" t="s">
        <v>132</v>
      </c>
      <c r="M101" s="235" t="s">
        <v>133</v>
      </c>
      <c r="N101" s="235" t="s">
        <v>134</v>
      </c>
      <c r="O101" s="235" t="s">
        <v>134</v>
      </c>
      <c r="P101" s="235" t="s">
        <v>134</v>
      </c>
      <c r="Q101" s="235" t="s">
        <v>134</v>
      </c>
      <c r="R101" s="235" t="s">
        <v>134</v>
      </c>
      <c r="S101" s="234" t="s">
        <v>130</v>
      </c>
    </row>
    <row r="102" spans="1:19" s="259" customFormat="1" x14ac:dyDescent="0.25">
      <c r="A102" s="231">
        <v>2185</v>
      </c>
      <c r="B102" s="231" t="s">
        <v>131</v>
      </c>
      <c r="C102" s="232">
        <v>44327</v>
      </c>
      <c r="D102" s="233" t="s">
        <v>626</v>
      </c>
      <c r="E102" s="232">
        <v>44330</v>
      </c>
      <c r="F102" s="233" t="s">
        <v>627</v>
      </c>
      <c r="G102" s="239">
        <v>0</v>
      </c>
      <c r="H102" s="239">
        <v>0</v>
      </c>
      <c r="I102" s="239">
        <v>3816.01</v>
      </c>
      <c r="J102" s="239">
        <v>0</v>
      </c>
      <c r="K102" s="235" t="s">
        <v>628</v>
      </c>
      <c r="L102" s="231" t="s">
        <v>132</v>
      </c>
      <c r="M102" s="235" t="s">
        <v>133</v>
      </c>
      <c r="N102" s="235" t="s">
        <v>134</v>
      </c>
      <c r="O102" s="235" t="s">
        <v>134</v>
      </c>
      <c r="P102" s="235" t="s">
        <v>134</v>
      </c>
      <c r="Q102" s="235" t="s">
        <v>134</v>
      </c>
      <c r="R102" s="235" t="s">
        <v>134</v>
      </c>
      <c r="S102" s="234" t="s">
        <v>130</v>
      </c>
    </row>
    <row r="103" spans="1:19" s="259" customFormat="1" x14ac:dyDescent="0.25">
      <c r="A103" s="231">
        <v>2247</v>
      </c>
      <c r="B103" s="231" t="s">
        <v>131</v>
      </c>
      <c r="C103" s="232">
        <v>44330</v>
      </c>
      <c r="D103" s="233" t="s">
        <v>629</v>
      </c>
      <c r="E103" s="232">
        <v>44330</v>
      </c>
      <c r="F103" s="233" t="s">
        <v>630</v>
      </c>
      <c r="G103" s="239">
        <v>0</v>
      </c>
      <c r="H103" s="239">
        <v>0</v>
      </c>
      <c r="I103" s="239">
        <v>2580</v>
      </c>
      <c r="J103" s="239">
        <v>0</v>
      </c>
      <c r="K103" s="235" t="s">
        <v>631</v>
      </c>
      <c r="L103" s="231" t="s">
        <v>132</v>
      </c>
      <c r="M103" s="235" t="s">
        <v>133</v>
      </c>
      <c r="N103" s="235" t="s">
        <v>134</v>
      </c>
      <c r="O103" s="235" t="s">
        <v>134</v>
      </c>
      <c r="P103" s="235" t="s">
        <v>134</v>
      </c>
      <c r="Q103" s="235" t="s">
        <v>134</v>
      </c>
      <c r="R103" s="235" t="s">
        <v>134</v>
      </c>
      <c r="S103" s="234" t="s">
        <v>130</v>
      </c>
    </row>
    <row r="104" spans="1:19" s="259" customFormat="1" x14ac:dyDescent="0.25">
      <c r="A104" s="231">
        <v>2250</v>
      </c>
      <c r="B104" s="231" t="s">
        <v>131</v>
      </c>
      <c r="C104" s="232">
        <v>44330</v>
      </c>
      <c r="D104" s="233" t="s">
        <v>632</v>
      </c>
      <c r="E104" s="232">
        <v>44330</v>
      </c>
      <c r="F104" s="233" t="s">
        <v>633</v>
      </c>
      <c r="G104" s="239">
        <v>0</v>
      </c>
      <c r="H104" s="239">
        <v>0</v>
      </c>
      <c r="I104" s="239">
        <v>432.94</v>
      </c>
      <c r="J104" s="239">
        <v>0</v>
      </c>
      <c r="K104" s="235" t="s">
        <v>634</v>
      </c>
      <c r="L104" s="231" t="s">
        <v>132</v>
      </c>
      <c r="M104" s="235" t="s">
        <v>133</v>
      </c>
      <c r="N104" s="235" t="s">
        <v>134</v>
      </c>
      <c r="O104" s="235" t="s">
        <v>134</v>
      </c>
      <c r="P104" s="235" t="s">
        <v>134</v>
      </c>
      <c r="Q104" s="235" t="s">
        <v>134</v>
      </c>
      <c r="R104" s="235" t="s">
        <v>134</v>
      </c>
      <c r="S104" s="234" t="s">
        <v>130</v>
      </c>
    </row>
    <row r="105" spans="1:19" s="259" customFormat="1" x14ac:dyDescent="0.25">
      <c r="A105" s="231">
        <v>2251</v>
      </c>
      <c r="B105" s="231" t="s">
        <v>131</v>
      </c>
      <c r="C105" s="232">
        <v>44330</v>
      </c>
      <c r="D105" s="233" t="s">
        <v>635</v>
      </c>
      <c r="E105" s="232">
        <v>44330</v>
      </c>
      <c r="F105" s="233" t="s">
        <v>636</v>
      </c>
      <c r="G105" s="239">
        <v>0</v>
      </c>
      <c r="H105" s="239">
        <v>0</v>
      </c>
      <c r="I105" s="239">
        <v>380.6</v>
      </c>
      <c r="J105" s="239">
        <v>0</v>
      </c>
      <c r="K105" s="235" t="s">
        <v>637</v>
      </c>
      <c r="L105" s="231" t="s">
        <v>132</v>
      </c>
      <c r="M105" s="235" t="s">
        <v>133</v>
      </c>
      <c r="N105" s="235" t="s">
        <v>134</v>
      </c>
      <c r="O105" s="235" t="s">
        <v>134</v>
      </c>
      <c r="P105" s="235" t="s">
        <v>134</v>
      </c>
      <c r="Q105" s="235" t="s">
        <v>134</v>
      </c>
      <c r="R105" s="235" t="s">
        <v>134</v>
      </c>
      <c r="S105" s="234" t="s">
        <v>130</v>
      </c>
    </row>
    <row r="106" spans="1:19" s="259" customFormat="1" x14ac:dyDescent="0.25">
      <c r="A106" s="231">
        <v>2252</v>
      </c>
      <c r="B106" s="231" t="s">
        <v>131</v>
      </c>
      <c r="C106" s="232">
        <v>44330</v>
      </c>
      <c r="D106" s="233" t="s">
        <v>638</v>
      </c>
      <c r="E106" s="232">
        <v>44330</v>
      </c>
      <c r="F106" s="233" t="s">
        <v>639</v>
      </c>
      <c r="G106" s="239">
        <v>0</v>
      </c>
      <c r="H106" s="239">
        <v>200000</v>
      </c>
      <c r="I106" s="239">
        <v>0</v>
      </c>
      <c r="J106" s="239">
        <v>0</v>
      </c>
      <c r="K106" s="235" t="s">
        <v>640</v>
      </c>
      <c r="L106" s="231" t="s">
        <v>132</v>
      </c>
      <c r="M106" s="235" t="s">
        <v>133</v>
      </c>
      <c r="N106" s="235" t="s">
        <v>134</v>
      </c>
      <c r="O106" s="235" t="s">
        <v>134</v>
      </c>
      <c r="P106" s="235" t="s">
        <v>134</v>
      </c>
      <c r="Q106" s="235" t="s">
        <v>134</v>
      </c>
      <c r="R106" s="235" t="s">
        <v>134</v>
      </c>
      <c r="S106" s="234" t="s">
        <v>130</v>
      </c>
    </row>
    <row r="107" spans="1:19" s="259" customFormat="1" x14ac:dyDescent="0.25">
      <c r="A107" s="231">
        <v>2253</v>
      </c>
      <c r="B107" s="231" t="s">
        <v>131</v>
      </c>
      <c r="C107" s="232">
        <v>44330</v>
      </c>
      <c r="D107" s="233" t="s">
        <v>641</v>
      </c>
      <c r="E107" s="232">
        <v>44330</v>
      </c>
      <c r="F107" s="233" t="s">
        <v>642</v>
      </c>
      <c r="G107" s="239">
        <v>0</v>
      </c>
      <c r="H107" s="239">
        <v>0</v>
      </c>
      <c r="I107" s="239">
        <v>1000</v>
      </c>
      <c r="J107" s="239">
        <v>0</v>
      </c>
      <c r="K107" s="235" t="s">
        <v>643</v>
      </c>
      <c r="L107" s="231" t="s">
        <v>132</v>
      </c>
      <c r="M107" s="235" t="s">
        <v>133</v>
      </c>
      <c r="N107" s="235" t="s">
        <v>134</v>
      </c>
      <c r="O107" s="235" t="s">
        <v>134</v>
      </c>
      <c r="P107" s="235" t="s">
        <v>134</v>
      </c>
      <c r="Q107" s="235" t="s">
        <v>134</v>
      </c>
      <c r="R107" s="235" t="s">
        <v>134</v>
      </c>
      <c r="S107" s="234" t="s">
        <v>130</v>
      </c>
    </row>
    <row r="108" spans="1:19" s="259" customFormat="1" x14ac:dyDescent="0.25">
      <c r="A108" s="231">
        <v>2254</v>
      </c>
      <c r="B108" s="231" t="s">
        <v>131</v>
      </c>
      <c r="C108" s="232">
        <v>44330</v>
      </c>
      <c r="D108" s="233" t="s">
        <v>644</v>
      </c>
      <c r="E108" s="232">
        <v>44330</v>
      </c>
      <c r="F108" s="233" t="s">
        <v>645</v>
      </c>
      <c r="G108" s="239">
        <v>0</v>
      </c>
      <c r="H108" s="239">
        <v>0</v>
      </c>
      <c r="I108" s="239">
        <v>9280</v>
      </c>
      <c r="J108" s="239">
        <v>0</v>
      </c>
      <c r="K108" s="235" t="s">
        <v>646</v>
      </c>
      <c r="L108" s="231" t="s">
        <v>132</v>
      </c>
      <c r="M108" s="235" t="s">
        <v>133</v>
      </c>
      <c r="N108" s="235" t="s">
        <v>134</v>
      </c>
      <c r="O108" s="235" t="s">
        <v>134</v>
      </c>
      <c r="P108" s="235" t="s">
        <v>134</v>
      </c>
      <c r="Q108" s="235" t="s">
        <v>134</v>
      </c>
      <c r="R108" s="235" t="s">
        <v>134</v>
      </c>
      <c r="S108" s="234" t="s">
        <v>130</v>
      </c>
    </row>
    <row r="109" spans="1:19" s="259" customFormat="1" x14ac:dyDescent="0.25">
      <c r="A109" s="231">
        <v>2257</v>
      </c>
      <c r="B109" s="231" t="s">
        <v>131</v>
      </c>
      <c r="C109" s="232">
        <v>44330</v>
      </c>
      <c r="D109" s="233" t="s">
        <v>647</v>
      </c>
      <c r="E109" s="232">
        <v>44330</v>
      </c>
      <c r="F109" s="233" t="s">
        <v>648</v>
      </c>
      <c r="G109" s="239">
        <v>0</v>
      </c>
      <c r="H109" s="239">
        <v>0</v>
      </c>
      <c r="I109" s="239">
        <v>3500</v>
      </c>
      <c r="J109" s="239">
        <v>0</v>
      </c>
      <c r="K109" s="235" t="s">
        <v>649</v>
      </c>
      <c r="L109" s="231" t="s">
        <v>132</v>
      </c>
      <c r="M109" s="235" t="s">
        <v>133</v>
      </c>
      <c r="N109" s="235" t="s">
        <v>134</v>
      </c>
      <c r="O109" s="235" t="s">
        <v>134</v>
      </c>
      <c r="P109" s="235" t="s">
        <v>134</v>
      </c>
      <c r="Q109" s="235" t="s">
        <v>134</v>
      </c>
      <c r="R109" s="235" t="s">
        <v>134</v>
      </c>
      <c r="S109" s="234" t="s">
        <v>130</v>
      </c>
    </row>
    <row r="110" spans="1:19" s="259" customFormat="1" x14ac:dyDescent="0.25">
      <c r="A110" s="231">
        <v>2258</v>
      </c>
      <c r="B110" s="231" t="s">
        <v>131</v>
      </c>
      <c r="C110" s="232">
        <v>44330</v>
      </c>
      <c r="D110" s="233" t="s">
        <v>650</v>
      </c>
      <c r="E110" s="232">
        <v>44330</v>
      </c>
      <c r="F110" s="233" t="s">
        <v>651</v>
      </c>
      <c r="G110" s="239">
        <v>0</v>
      </c>
      <c r="H110" s="239">
        <v>510000</v>
      </c>
      <c r="I110" s="239">
        <v>0</v>
      </c>
      <c r="J110" s="239">
        <v>0</v>
      </c>
      <c r="K110" s="235" t="s">
        <v>652</v>
      </c>
      <c r="L110" s="231" t="s">
        <v>132</v>
      </c>
      <c r="M110" s="235" t="s">
        <v>133</v>
      </c>
      <c r="N110" s="235" t="s">
        <v>134</v>
      </c>
      <c r="O110" s="235" t="s">
        <v>134</v>
      </c>
      <c r="P110" s="235" t="s">
        <v>134</v>
      </c>
      <c r="Q110" s="235" t="s">
        <v>134</v>
      </c>
      <c r="R110" s="235" t="s">
        <v>134</v>
      </c>
      <c r="S110" s="234" t="s">
        <v>130</v>
      </c>
    </row>
    <row r="111" spans="1:19" s="259" customFormat="1" x14ac:dyDescent="0.25">
      <c r="A111" s="231">
        <v>2306</v>
      </c>
      <c r="B111" s="231" t="s">
        <v>131</v>
      </c>
      <c r="C111" s="232">
        <v>44331</v>
      </c>
      <c r="D111" s="233" t="s">
        <v>653</v>
      </c>
      <c r="E111" s="232">
        <v>44331</v>
      </c>
      <c r="F111" s="233" t="s">
        <v>654</v>
      </c>
      <c r="G111" s="239">
        <v>0</v>
      </c>
      <c r="H111" s="239">
        <v>0</v>
      </c>
      <c r="I111" s="239">
        <v>99456.91</v>
      </c>
      <c r="J111" s="239">
        <v>0</v>
      </c>
      <c r="K111" s="235" t="s">
        <v>655</v>
      </c>
      <c r="L111" s="231" t="s">
        <v>132</v>
      </c>
      <c r="M111" s="235" t="s">
        <v>133</v>
      </c>
      <c r="N111" s="235" t="s">
        <v>134</v>
      </c>
      <c r="O111" s="235" t="s">
        <v>134</v>
      </c>
      <c r="P111" s="235" t="s">
        <v>134</v>
      </c>
      <c r="Q111" s="235" t="s">
        <v>134</v>
      </c>
      <c r="R111" s="235" t="s">
        <v>134</v>
      </c>
      <c r="S111" s="234" t="s">
        <v>130</v>
      </c>
    </row>
    <row r="112" spans="1:19" s="259" customFormat="1" x14ac:dyDescent="0.25">
      <c r="A112" s="231">
        <v>2308</v>
      </c>
      <c r="B112" s="231" t="s">
        <v>131</v>
      </c>
      <c r="C112" s="232">
        <v>44331</v>
      </c>
      <c r="D112" s="233" t="s">
        <v>656</v>
      </c>
      <c r="E112" s="232">
        <v>44331</v>
      </c>
      <c r="F112" s="233" t="s">
        <v>657</v>
      </c>
      <c r="G112" s="239">
        <v>0</v>
      </c>
      <c r="H112" s="239">
        <v>0</v>
      </c>
      <c r="I112" s="239">
        <v>45428.87</v>
      </c>
      <c r="J112" s="239">
        <v>0</v>
      </c>
      <c r="K112" s="235" t="s">
        <v>658</v>
      </c>
      <c r="L112" s="231" t="s">
        <v>132</v>
      </c>
      <c r="M112" s="235" t="s">
        <v>133</v>
      </c>
      <c r="N112" s="235" t="s">
        <v>134</v>
      </c>
      <c r="O112" s="235" t="s">
        <v>134</v>
      </c>
      <c r="P112" s="235" t="s">
        <v>134</v>
      </c>
      <c r="Q112" s="235" t="s">
        <v>134</v>
      </c>
      <c r="R112" s="235" t="s">
        <v>134</v>
      </c>
      <c r="S112" s="234" t="s">
        <v>130</v>
      </c>
    </row>
    <row r="113" spans="1:19" s="259" customFormat="1" x14ac:dyDescent="0.25">
      <c r="A113" s="231">
        <v>2310</v>
      </c>
      <c r="B113" s="231" t="s">
        <v>131</v>
      </c>
      <c r="C113" s="232">
        <v>44331</v>
      </c>
      <c r="D113" s="233" t="s">
        <v>659</v>
      </c>
      <c r="E113" s="232">
        <v>44331</v>
      </c>
      <c r="F113" s="233" t="s">
        <v>660</v>
      </c>
      <c r="G113" s="239">
        <v>0</v>
      </c>
      <c r="H113" s="239">
        <v>0</v>
      </c>
      <c r="I113" s="239">
        <v>58618.28</v>
      </c>
      <c r="J113" s="239">
        <v>0</v>
      </c>
      <c r="K113" s="235" t="s">
        <v>661</v>
      </c>
      <c r="L113" s="231" t="s">
        <v>132</v>
      </c>
      <c r="M113" s="235" t="s">
        <v>133</v>
      </c>
      <c r="N113" s="235" t="s">
        <v>134</v>
      </c>
      <c r="O113" s="235" t="s">
        <v>134</v>
      </c>
      <c r="P113" s="235" t="s">
        <v>134</v>
      </c>
      <c r="Q113" s="235" t="s">
        <v>134</v>
      </c>
      <c r="R113" s="235" t="s">
        <v>134</v>
      </c>
      <c r="S113" s="234" t="s">
        <v>130</v>
      </c>
    </row>
    <row r="114" spans="1:19" s="259" customFormat="1" x14ac:dyDescent="0.25">
      <c r="A114" s="231">
        <v>2312</v>
      </c>
      <c r="B114" s="231" t="s">
        <v>131</v>
      </c>
      <c r="C114" s="232">
        <v>44331</v>
      </c>
      <c r="D114" s="233" t="s">
        <v>662</v>
      </c>
      <c r="E114" s="232">
        <v>44331</v>
      </c>
      <c r="F114" s="233" t="s">
        <v>663</v>
      </c>
      <c r="G114" s="239">
        <v>0</v>
      </c>
      <c r="H114" s="239">
        <v>0</v>
      </c>
      <c r="I114" s="239">
        <v>12786.41</v>
      </c>
      <c r="J114" s="239">
        <v>0</v>
      </c>
      <c r="K114" s="235" t="s">
        <v>664</v>
      </c>
      <c r="L114" s="231" t="s">
        <v>132</v>
      </c>
      <c r="M114" s="235" t="s">
        <v>133</v>
      </c>
      <c r="N114" s="235" t="s">
        <v>134</v>
      </c>
      <c r="O114" s="235" t="s">
        <v>134</v>
      </c>
      <c r="P114" s="235" t="s">
        <v>134</v>
      </c>
      <c r="Q114" s="235" t="s">
        <v>134</v>
      </c>
      <c r="R114" s="235" t="s">
        <v>134</v>
      </c>
      <c r="S114" s="234" t="s">
        <v>130</v>
      </c>
    </row>
    <row r="115" spans="1:19" s="259" customFormat="1" x14ac:dyDescent="0.25">
      <c r="A115" s="231">
        <v>2313</v>
      </c>
      <c r="B115" s="231" t="s">
        <v>131</v>
      </c>
      <c r="C115" s="232">
        <v>44331</v>
      </c>
      <c r="D115" s="233" t="s">
        <v>665</v>
      </c>
      <c r="E115" s="232">
        <v>44331</v>
      </c>
      <c r="F115" s="233" t="s">
        <v>666</v>
      </c>
      <c r="G115" s="239">
        <v>0</v>
      </c>
      <c r="H115" s="239">
        <v>0</v>
      </c>
      <c r="I115" s="239">
        <v>52798.2</v>
      </c>
      <c r="J115" s="239">
        <v>0</v>
      </c>
      <c r="K115" s="235" t="s">
        <v>667</v>
      </c>
      <c r="L115" s="231" t="s">
        <v>132</v>
      </c>
      <c r="M115" s="235" t="s">
        <v>133</v>
      </c>
      <c r="N115" s="235" t="s">
        <v>134</v>
      </c>
      <c r="O115" s="235" t="s">
        <v>134</v>
      </c>
      <c r="P115" s="235" t="s">
        <v>134</v>
      </c>
      <c r="Q115" s="235" t="s">
        <v>134</v>
      </c>
      <c r="R115" s="235" t="s">
        <v>134</v>
      </c>
      <c r="S115" s="234" t="s">
        <v>130</v>
      </c>
    </row>
    <row r="116" spans="1:19" s="259" customFormat="1" x14ac:dyDescent="0.25">
      <c r="A116" s="231">
        <v>2315</v>
      </c>
      <c r="B116" s="231" t="s">
        <v>131</v>
      </c>
      <c r="C116" s="232">
        <v>44331</v>
      </c>
      <c r="D116" s="233" t="s">
        <v>668</v>
      </c>
      <c r="E116" s="232">
        <v>44331</v>
      </c>
      <c r="F116" s="233" t="s">
        <v>669</v>
      </c>
      <c r="G116" s="239">
        <v>0</v>
      </c>
      <c r="H116" s="239">
        <v>0</v>
      </c>
      <c r="I116" s="239">
        <v>16841.22</v>
      </c>
      <c r="J116" s="239">
        <v>0</v>
      </c>
      <c r="K116" s="235" t="s">
        <v>670</v>
      </c>
      <c r="L116" s="231" t="s">
        <v>132</v>
      </c>
      <c r="M116" s="235" t="s">
        <v>133</v>
      </c>
      <c r="N116" s="235" t="s">
        <v>134</v>
      </c>
      <c r="O116" s="235" t="s">
        <v>134</v>
      </c>
      <c r="P116" s="235" t="s">
        <v>134</v>
      </c>
      <c r="Q116" s="235" t="s">
        <v>134</v>
      </c>
      <c r="R116" s="235" t="s">
        <v>134</v>
      </c>
      <c r="S116" s="234" t="s">
        <v>130</v>
      </c>
    </row>
    <row r="117" spans="1:19" s="259" customFormat="1" x14ac:dyDescent="0.25">
      <c r="A117" s="231">
        <v>2316</v>
      </c>
      <c r="B117" s="231" t="s">
        <v>131</v>
      </c>
      <c r="C117" s="232">
        <v>44331</v>
      </c>
      <c r="D117" s="233" t="s">
        <v>671</v>
      </c>
      <c r="E117" s="232">
        <v>44331</v>
      </c>
      <c r="F117" s="233" t="s">
        <v>672</v>
      </c>
      <c r="G117" s="239">
        <v>0</v>
      </c>
      <c r="H117" s="239">
        <v>0</v>
      </c>
      <c r="I117" s="239">
        <v>38035.82</v>
      </c>
      <c r="J117" s="239">
        <v>0</v>
      </c>
      <c r="K117" s="235" t="s">
        <v>673</v>
      </c>
      <c r="L117" s="231" t="s">
        <v>132</v>
      </c>
      <c r="M117" s="235" t="s">
        <v>133</v>
      </c>
      <c r="N117" s="235" t="s">
        <v>134</v>
      </c>
      <c r="O117" s="235" t="s">
        <v>134</v>
      </c>
      <c r="P117" s="235" t="s">
        <v>134</v>
      </c>
      <c r="Q117" s="235" t="s">
        <v>134</v>
      </c>
      <c r="R117" s="235" t="s">
        <v>134</v>
      </c>
      <c r="S117" s="234" t="s">
        <v>130</v>
      </c>
    </row>
    <row r="118" spans="1:19" s="259" customFormat="1" x14ac:dyDescent="0.25">
      <c r="A118" s="231">
        <v>2317</v>
      </c>
      <c r="B118" s="231" t="s">
        <v>131</v>
      </c>
      <c r="C118" s="232">
        <v>44331</v>
      </c>
      <c r="D118" s="233" t="s">
        <v>674</v>
      </c>
      <c r="E118" s="232">
        <v>44331</v>
      </c>
      <c r="F118" s="233" t="s">
        <v>675</v>
      </c>
      <c r="G118" s="239">
        <v>0</v>
      </c>
      <c r="H118" s="239">
        <v>0</v>
      </c>
      <c r="I118" s="239">
        <v>40546.379999999997</v>
      </c>
      <c r="J118" s="239">
        <v>0</v>
      </c>
      <c r="K118" s="235" t="s">
        <v>134</v>
      </c>
      <c r="L118" s="231" t="s">
        <v>132</v>
      </c>
      <c r="M118" s="235" t="s">
        <v>133</v>
      </c>
      <c r="N118" s="235" t="s">
        <v>134</v>
      </c>
      <c r="O118" s="235" t="s">
        <v>134</v>
      </c>
      <c r="P118" s="235" t="s">
        <v>134</v>
      </c>
      <c r="Q118" s="235" t="s">
        <v>134</v>
      </c>
      <c r="R118" s="235" t="s">
        <v>134</v>
      </c>
      <c r="S118" s="234" t="s">
        <v>130</v>
      </c>
    </row>
    <row r="119" spans="1:19" s="259" customFormat="1" x14ac:dyDescent="0.25">
      <c r="A119" s="231">
        <v>2317</v>
      </c>
      <c r="B119" s="231" t="s">
        <v>131</v>
      </c>
      <c r="C119" s="232">
        <v>44331</v>
      </c>
      <c r="D119" s="233" t="s">
        <v>674</v>
      </c>
      <c r="E119" s="232">
        <v>44331</v>
      </c>
      <c r="F119" s="233" t="s">
        <v>675</v>
      </c>
      <c r="G119" s="239">
        <v>0</v>
      </c>
      <c r="H119" s="239">
        <v>0</v>
      </c>
      <c r="I119" s="239">
        <v>18750</v>
      </c>
      <c r="J119" s="239">
        <v>0</v>
      </c>
      <c r="K119" s="235" t="s">
        <v>134</v>
      </c>
      <c r="L119" s="231" t="s">
        <v>132</v>
      </c>
      <c r="M119" s="235" t="s">
        <v>133</v>
      </c>
      <c r="N119" s="235" t="s">
        <v>134</v>
      </c>
      <c r="O119" s="235" t="s">
        <v>134</v>
      </c>
      <c r="P119" s="235" t="s">
        <v>134</v>
      </c>
      <c r="Q119" s="235" t="s">
        <v>134</v>
      </c>
      <c r="R119" s="235" t="s">
        <v>134</v>
      </c>
      <c r="S119" s="234" t="s">
        <v>130</v>
      </c>
    </row>
    <row r="120" spans="1:19" s="259" customFormat="1" x14ac:dyDescent="0.25">
      <c r="A120" s="231">
        <v>2317</v>
      </c>
      <c r="B120" s="231" t="s">
        <v>131</v>
      </c>
      <c r="C120" s="232">
        <v>44331</v>
      </c>
      <c r="D120" s="233" t="s">
        <v>674</v>
      </c>
      <c r="E120" s="232">
        <v>44331</v>
      </c>
      <c r="F120" s="233" t="s">
        <v>675</v>
      </c>
      <c r="G120" s="239">
        <v>0</v>
      </c>
      <c r="H120" s="239">
        <v>0</v>
      </c>
      <c r="I120" s="239">
        <v>44460.69</v>
      </c>
      <c r="J120" s="239">
        <v>0</v>
      </c>
      <c r="K120" s="235" t="s">
        <v>134</v>
      </c>
      <c r="L120" s="231" t="s">
        <v>132</v>
      </c>
      <c r="M120" s="235" t="s">
        <v>133</v>
      </c>
      <c r="N120" s="235" t="s">
        <v>134</v>
      </c>
      <c r="O120" s="235" t="s">
        <v>134</v>
      </c>
      <c r="P120" s="235" t="s">
        <v>134</v>
      </c>
      <c r="Q120" s="235" t="s">
        <v>134</v>
      </c>
      <c r="R120" s="235" t="s">
        <v>134</v>
      </c>
      <c r="S120" s="234" t="s">
        <v>130</v>
      </c>
    </row>
    <row r="121" spans="1:19" s="259" customFormat="1" x14ac:dyDescent="0.25">
      <c r="A121" s="231">
        <v>2319</v>
      </c>
      <c r="B121" s="231" t="s">
        <v>676</v>
      </c>
      <c r="C121" s="232">
        <v>44331</v>
      </c>
      <c r="D121" s="233" t="s">
        <v>677</v>
      </c>
      <c r="E121" s="232">
        <v>44331</v>
      </c>
      <c r="F121" s="233" t="s">
        <v>678</v>
      </c>
      <c r="G121" s="239">
        <v>0</v>
      </c>
      <c r="H121" s="239">
        <v>0</v>
      </c>
      <c r="I121" s="239">
        <v>22063.71</v>
      </c>
      <c r="J121" s="239">
        <v>0</v>
      </c>
      <c r="K121" s="235" t="s">
        <v>679</v>
      </c>
      <c r="L121" s="231" t="s">
        <v>132</v>
      </c>
      <c r="M121" s="235" t="s">
        <v>133</v>
      </c>
      <c r="N121" s="235" t="s">
        <v>134</v>
      </c>
      <c r="O121" s="235" t="s">
        <v>134</v>
      </c>
      <c r="P121" s="235" t="s">
        <v>134</v>
      </c>
      <c r="Q121" s="235" t="s">
        <v>134</v>
      </c>
      <c r="R121" s="235" t="s">
        <v>134</v>
      </c>
      <c r="S121" s="234" t="s">
        <v>130</v>
      </c>
    </row>
    <row r="122" spans="1:19" s="259" customFormat="1" x14ac:dyDescent="0.25">
      <c r="A122" s="231">
        <v>2320</v>
      </c>
      <c r="B122" s="231" t="s">
        <v>131</v>
      </c>
      <c r="C122" s="232">
        <v>44331</v>
      </c>
      <c r="D122" s="233" t="s">
        <v>680</v>
      </c>
      <c r="E122" s="232">
        <v>44331</v>
      </c>
      <c r="F122" s="233" t="s">
        <v>681</v>
      </c>
      <c r="G122" s="239">
        <v>0</v>
      </c>
      <c r="H122" s="239">
        <v>0</v>
      </c>
      <c r="I122" s="239">
        <v>20526.89</v>
      </c>
      <c r="J122" s="239">
        <v>0</v>
      </c>
      <c r="K122" s="235" t="s">
        <v>682</v>
      </c>
      <c r="L122" s="231" t="s">
        <v>132</v>
      </c>
      <c r="M122" s="235" t="s">
        <v>133</v>
      </c>
      <c r="N122" s="235" t="s">
        <v>134</v>
      </c>
      <c r="O122" s="235" t="s">
        <v>134</v>
      </c>
      <c r="P122" s="235" t="s">
        <v>134</v>
      </c>
      <c r="Q122" s="235" t="s">
        <v>134</v>
      </c>
      <c r="R122" s="235" t="s">
        <v>134</v>
      </c>
      <c r="S122" s="234" t="s">
        <v>130</v>
      </c>
    </row>
    <row r="123" spans="1:19" s="259" customFormat="1" x14ac:dyDescent="0.25">
      <c r="A123" s="231">
        <v>2321</v>
      </c>
      <c r="B123" s="231" t="s">
        <v>131</v>
      </c>
      <c r="C123" s="232">
        <v>44331</v>
      </c>
      <c r="D123" s="233" t="s">
        <v>683</v>
      </c>
      <c r="E123" s="232">
        <v>44331</v>
      </c>
      <c r="F123" s="233" t="s">
        <v>684</v>
      </c>
      <c r="G123" s="239">
        <v>0</v>
      </c>
      <c r="H123" s="239">
        <v>0</v>
      </c>
      <c r="I123" s="239">
        <v>3879.6</v>
      </c>
      <c r="J123" s="239">
        <v>0</v>
      </c>
      <c r="K123" s="235" t="s">
        <v>685</v>
      </c>
      <c r="L123" s="231" t="s">
        <v>132</v>
      </c>
      <c r="M123" s="235" t="s">
        <v>133</v>
      </c>
      <c r="N123" s="235" t="s">
        <v>134</v>
      </c>
      <c r="O123" s="235" t="s">
        <v>134</v>
      </c>
      <c r="P123" s="235" t="s">
        <v>134</v>
      </c>
      <c r="Q123" s="235" t="s">
        <v>134</v>
      </c>
      <c r="R123" s="235" t="s">
        <v>134</v>
      </c>
      <c r="S123" s="234" t="s">
        <v>130</v>
      </c>
    </row>
    <row r="124" spans="1:19" s="259" customFormat="1" x14ac:dyDescent="0.25">
      <c r="A124" s="231">
        <v>2322</v>
      </c>
      <c r="B124" s="231" t="s">
        <v>131</v>
      </c>
      <c r="C124" s="232">
        <v>44331</v>
      </c>
      <c r="D124" s="233" t="s">
        <v>686</v>
      </c>
      <c r="E124" s="232">
        <v>44331</v>
      </c>
      <c r="F124" s="233" t="s">
        <v>687</v>
      </c>
      <c r="G124" s="239">
        <v>0</v>
      </c>
      <c r="H124" s="239">
        <v>0</v>
      </c>
      <c r="I124" s="239">
        <v>998.11</v>
      </c>
      <c r="J124" s="239">
        <v>0</v>
      </c>
      <c r="K124" s="235" t="s">
        <v>688</v>
      </c>
      <c r="L124" s="231" t="s">
        <v>132</v>
      </c>
      <c r="M124" s="235" t="s">
        <v>133</v>
      </c>
      <c r="N124" s="235" t="s">
        <v>134</v>
      </c>
      <c r="O124" s="235" t="s">
        <v>134</v>
      </c>
      <c r="P124" s="235" t="s">
        <v>134</v>
      </c>
      <c r="Q124" s="235" t="s">
        <v>134</v>
      </c>
      <c r="R124" s="235" t="s">
        <v>134</v>
      </c>
      <c r="S124" s="234" t="s">
        <v>130</v>
      </c>
    </row>
    <row r="125" spans="1:19" s="259" customFormat="1" x14ac:dyDescent="0.25">
      <c r="A125" s="231">
        <v>2266</v>
      </c>
      <c r="B125" s="231" t="s">
        <v>131</v>
      </c>
      <c r="C125" s="232">
        <v>44333</v>
      </c>
      <c r="D125" s="233" t="s">
        <v>689</v>
      </c>
      <c r="E125" s="232">
        <v>44333</v>
      </c>
      <c r="F125" s="233" t="s">
        <v>690</v>
      </c>
      <c r="G125" s="239">
        <v>0</v>
      </c>
      <c r="H125" s="239">
        <v>0</v>
      </c>
      <c r="I125" s="239">
        <v>10</v>
      </c>
      <c r="J125" s="239">
        <v>0</v>
      </c>
      <c r="K125" s="235" t="s">
        <v>691</v>
      </c>
      <c r="L125" s="231" t="s">
        <v>132</v>
      </c>
      <c r="M125" s="235" t="s">
        <v>133</v>
      </c>
      <c r="N125" s="235" t="s">
        <v>134</v>
      </c>
      <c r="O125" s="235" t="s">
        <v>134</v>
      </c>
      <c r="P125" s="235" t="s">
        <v>134</v>
      </c>
      <c r="Q125" s="235" t="s">
        <v>134</v>
      </c>
      <c r="R125" s="235" t="s">
        <v>134</v>
      </c>
      <c r="S125" s="234" t="s">
        <v>130</v>
      </c>
    </row>
    <row r="126" spans="1:19" s="259" customFormat="1" x14ac:dyDescent="0.25">
      <c r="A126" s="231">
        <v>2259</v>
      </c>
      <c r="B126" s="231" t="s">
        <v>131</v>
      </c>
      <c r="C126" s="232">
        <v>44333</v>
      </c>
      <c r="D126" s="233" t="s">
        <v>692</v>
      </c>
      <c r="E126" s="232">
        <v>44333</v>
      </c>
      <c r="F126" s="233" t="s">
        <v>693</v>
      </c>
      <c r="G126" s="239">
        <v>0</v>
      </c>
      <c r="H126" s="239">
        <v>0</v>
      </c>
      <c r="I126" s="239">
        <v>6500</v>
      </c>
      <c r="J126" s="239">
        <v>0</v>
      </c>
      <c r="K126" s="235" t="s">
        <v>694</v>
      </c>
      <c r="L126" s="231" t="s">
        <v>132</v>
      </c>
      <c r="M126" s="235" t="s">
        <v>133</v>
      </c>
      <c r="N126" s="235" t="s">
        <v>134</v>
      </c>
      <c r="O126" s="235" t="s">
        <v>134</v>
      </c>
      <c r="P126" s="235" t="s">
        <v>134</v>
      </c>
      <c r="Q126" s="235" t="s">
        <v>134</v>
      </c>
      <c r="R126" s="235" t="s">
        <v>134</v>
      </c>
      <c r="S126" s="234" t="s">
        <v>130</v>
      </c>
    </row>
    <row r="127" spans="1:19" s="259" customFormat="1" x14ac:dyDescent="0.25">
      <c r="A127" s="231">
        <v>2219</v>
      </c>
      <c r="B127" s="231" t="s">
        <v>149</v>
      </c>
      <c r="C127" s="232">
        <v>44333</v>
      </c>
      <c r="D127" s="233" t="s">
        <v>695</v>
      </c>
      <c r="E127" s="232">
        <v>44333</v>
      </c>
      <c r="F127" s="233" t="s">
        <v>696</v>
      </c>
      <c r="G127" s="239">
        <v>0</v>
      </c>
      <c r="H127" s="239">
        <v>5000</v>
      </c>
      <c r="I127" s="239">
        <v>0</v>
      </c>
      <c r="J127" s="239">
        <v>0</v>
      </c>
      <c r="K127" s="235" t="s">
        <v>134</v>
      </c>
      <c r="L127" s="231" t="s">
        <v>132</v>
      </c>
      <c r="M127" s="235" t="s">
        <v>133</v>
      </c>
      <c r="N127" s="235" t="s">
        <v>134</v>
      </c>
      <c r="O127" s="235" t="s">
        <v>134</v>
      </c>
      <c r="P127" s="235" t="s">
        <v>134</v>
      </c>
      <c r="Q127" s="235" t="s">
        <v>134</v>
      </c>
      <c r="R127" s="235" t="s">
        <v>134</v>
      </c>
      <c r="S127" s="234" t="s">
        <v>130</v>
      </c>
    </row>
    <row r="128" spans="1:19" s="259" customFormat="1" x14ac:dyDescent="0.25">
      <c r="A128" s="231">
        <v>1154</v>
      </c>
      <c r="B128" s="231" t="s">
        <v>131</v>
      </c>
      <c r="C128" s="232">
        <v>44312</v>
      </c>
      <c r="D128" s="233" t="s">
        <v>697</v>
      </c>
      <c r="E128" s="232">
        <v>44333</v>
      </c>
      <c r="F128" s="233" t="s">
        <v>698</v>
      </c>
      <c r="G128" s="239">
        <v>0</v>
      </c>
      <c r="H128" s="239">
        <v>0</v>
      </c>
      <c r="I128" s="239">
        <v>14288.74</v>
      </c>
      <c r="J128" s="239">
        <v>0</v>
      </c>
      <c r="K128" s="235" t="s">
        <v>699</v>
      </c>
      <c r="L128" s="231" t="s">
        <v>132</v>
      </c>
      <c r="M128" s="235" t="s">
        <v>133</v>
      </c>
      <c r="N128" s="235" t="s">
        <v>134</v>
      </c>
      <c r="O128" s="235" t="s">
        <v>134</v>
      </c>
      <c r="P128" s="235" t="s">
        <v>134</v>
      </c>
      <c r="Q128" s="235" t="s">
        <v>134</v>
      </c>
      <c r="R128" s="235" t="s">
        <v>134</v>
      </c>
      <c r="S128" s="234" t="s">
        <v>130</v>
      </c>
    </row>
    <row r="129" spans="1:19" s="259" customFormat="1" x14ac:dyDescent="0.25">
      <c r="A129" s="231">
        <v>1637</v>
      </c>
      <c r="B129" s="231" t="s">
        <v>131</v>
      </c>
      <c r="C129" s="232">
        <v>44309</v>
      </c>
      <c r="D129" s="233" t="s">
        <v>700</v>
      </c>
      <c r="E129" s="232">
        <v>44333</v>
      </c>
      <c r="F129" s="233" t="s">
        <v>701</v>
      </c>
      <c r="G129" s="239">
        <v>0</v>
      </c>
      <c r="H129" s="239">
        <v>0</v>
      </c>
      <c r="I129" s="239">
        <v>11812.16</v>
      </c>
      <c r="J129" s="239">
        <v>0</v>
      </c>
      <c r="K129" s="235" t="s">
        <v>702</v>
      </c>
      <c r="L129" s="231" t="s">
        <v>132</v>
      </c>
      <c r="M129" s="235" t="s">
        <v>133</v>
      </c>
      <c r="N129" s="235" t="s">
        <v>134</v>
      </c>
      <c r="O129" s="235" t="s">
        <v>134</v>
      </c>
      <c r="P129" s="235" t="s">
        <v>134</v>
      </c>
      <c r="Q129" s="235" t="s">
        <v>134</v>
      </c>
      <c r="R129" s="235" t="s">
        <v>134</v>
      </c>
      <c r="S129" s="234" t="s">
        <v>130</v>
      </c>
    </row>
    <row r="130" spans="1:19" s="259" customFormat="1" x14ac:dyDescent="0.25">
      <c r="A130" s="231">
        <v>2261</v>
      </c>
      <c r="B130" s="231" t="s">
        <v>131</v>
      </c>
      <c r="C130" s="232">
        <v>44334</v>
      </c>
      <c r="D130" s="233" t="s">
        <v>703</v>
      </c>
      <c r="E130" s="232">
        <v>44334</v>
      </c>
      <c r="F130" s="233" t="s">
        <v>704</v>
      </c>
      <c r="G130" s="239">
        <v>0</v>
      </c>
      <c r="H130" s="239">
        <v>0</v>
      </c>
      <c r="I130" s="239">
        <v>2700</v>
      </c>
      <c r="J130" s="239">
        <v>0</v>
      </c>
      <c r="K130" s="235" t="s">
        <v>705</v>
      </c>
      <c r="L130" s="231" t="s">
        <v>132</v>
      </c>
      <c r="M130" s="235" t="s">
        <v>133</v>
      </c>
      <c r="N130" s="235" t="s">
        <v>134</v>
      </c>
      <c r="O130" s="235" t="s">
        <v>134</v>
      </c>
      <c r="P130" s="235" t="s">
        <v>134</v>
      </c>
      <c r="Q130" s="235" t="s">
        <v>134</v>
      </c>
      <c r="R130" s="235" t="s">
        <v>134</v>
      </c>
      <c r="S130" s="234" t="s">
        <v>130</v>
      </c>
    </row>
    <row r="131" spans="1:19" s="259" customFormat="1" x14ac:dyDescent="0.25">
      <c r="A131" s="231">
        <v>2262</v>
      </c>
      <c r="B131" s="231" t="s">
        <v>131</v>
      </c>
      <c r="C131" s="232">
        <v>44334</v>
      </c>
      <c r="D131" s="233" t="s">
        <v>706</v>
      </c>
      <c r="E131" s="232">
        <v>44334</v>
      </c>
      <c r="F131" s="233" t="s">
        <v>707</v>
      </c>
      <c r="G131" s="239">
        <v>0</v>
      </c>
      <c r="H131" s="239">
        <v>0</v>
      </c>
      <c r="I131" s="239">
        <v>6200</v>
      </c>
      <c r="J131" s="239">
        <v>0</v>
      </c>
      <c r="K131" s="235" t="s">
        <v>708</v>
      </c>
      <c r="L131" s="231" t="s">
        <v>132</v>
      </c>
      <c r="M131" s="235" t="s">
        <v>133</v>
      </c>
      <c r="N131" s="235" t="s">
        <v>134</v>
      </c>
      <c r="O131" s="235" t="s">
        <v>134</v>
      </c>
      <c r="P131" s="235" t="s">
        <v>134</v>
      </c>
      <c r="Q131" s="235" t="s">
        <v>134</v>
      </c>
      <c r="R131" s="235" t="s">
        <v>134</v>
      </c>
      <c r="S131" s="234" t="s">
        <v>130</v>
      </c>
    </row>
    <row r="132" spans="1:19" s="259" customFormat="1" x14ac:dyDescent="0.25">
      <c r="A132" s="231">
        <v>2263</v>
      </c>
      <c r="B132" s="231" t="s">
        <v>131</v>
      </c>
      <c r="C132" s="232">
        <v>44334</v>
      </c>
      <c r="D132" s="233" t="s">
        <v>709</v>
      </c>
      <c r="E132" s="232">
        <v>44334</v>
      </c>
      <c r="F132" s="233" t="s">
        <v>710</v>
      </c>
      <c r="G132" s="239">
        <v>0</v>
      </c>
      <c r="H132" s="239">
        <v>0</v>
      </c>
      <c r="I132" s="239">
        <v>5200</v>
      </c>
      <c r="J132" s="239">
        <v>0</v>
      </c>
      <c r="K132" s="235" t="s">
        <v>711</v>
      </c>
      <c r="L132" s="231" t="s">
        <v>132</v>
      </c>
      <c r="M132" s="235" t="s">
        <v>133</v>
      </c>
      <c r="N132" s="235" t="s">
        <v>134</v>
      </c>
      <c r="O132" s="235" t="s">
        <v>134</v>
      </c>
      <c r="P132" s="235" t="s">
        <v>134</v>
      </c>
      <c r="Q132" s="235" t="s">
        <v>134</v>
      </c>
      <c r="R132" s="235" t="s">
        <v>134</v>
      </c>
      <c r="S132" s="234" t="s">
        <v>130</v>
      </c>
    </row>
    <row r="133" spans="1:19" s="259" customFormat="1" x14ac:dyDescent="0.25">
      <c r="A133" s="231">
        <v>2289</v>
      </c>
      <c r="B133" s="231" t="s">
        <v>131</v>
      </c>
      <c r="C133" s="232">
        <v>44334</v>
      </c>
      <c r="D133" s="233" t="s">
        <v>712</v>
      </c>
      <c r="E133" s="232">
        <v>44334</v>
      </c>
      <c r="F133" s="233" t="s">
        <v>713</v>
      </c>
      <c r="G133" s="239">
        <v>0</v>
      </c>
      <c r="H133" s="239">
        <v>0</v>
      </c>
      <c r="I133" s="239">
        <v>34800</v>
      </c>
      <c r="J133" s="239">
        <v>0</v>
      </c>
      <c r="K133" s="235" t="s">
        <v>714</v>
      </c>
      <c r="L133" s="231" t="s">
        <v>140</v>
      </c>
      <c r="M133" s="235" t="s">
        <v>141</v>
      </c>
      <c r="N133" s="235" t="s">
        <v>134</v>
      </c>
      <c r="O133" s="235" t="s">
        <v>134</v>
      </c>
      <c r="P133" s="235" t="s">
        <v>134</v>
      </c>
      <c r="Q133" s="235" t="s">
        <v>134</v>
      </c>
      <c r="R133" s="235" t="s">
        <v>134</v>
      </c>
      <c r="S133" s="234" t="s">
        <v>130</v>
      </c>
    </row>
    <row r="134" spans="1:19" s="259" customFormat="1" x14ac:dyDescent="0.25">
      <c r="A134" s="231">
        <v>2290</v>
      </c>
      <c r="B134" s="231" t="s">
        <v>131</v>
      </c>
      <c r="C134" s="232">
        <v>44334</v>
      </c>
      <c r="D134" s="233" t="s">
        <v>715</v>
      </c>
      <c r="E134" s="232">
        <v>44334</v>
      </c>
      <c r="F134" s="233" t="s">
        <v>716</v>
      </c>
      <c r="G134" s="239">
        <v>0</v>
      </c>
      <c r="H134" s="239">
        <v>0</v>
      </c>
      <c r="I134" s="239">
        <v>34800</v>
      </c>
      <c r="J134" s="239">
        <v>0</v>
      </c>
      <c r="K134" s="235" t="s">
        <v>717</v>
      </c>
      <c r="L134" s="231" t="s">
        <v>140</v>
      </c>
      <c r="M134" s="235" t="s">
        <v>141</v>
      </c>
      <c r="N134" s="235" t="s">
        <v>134</v>
      </c>
      <c r="O134" s="235" t="s">
        <v>134</v>
      </c>
      <c r="P134" s="235" t="s">
        <v>134</v>
      </c>
      <c r="Q134" s="235" t="s">
        <v>134</v>
      </c>
      <c r="R134" s="235" t="s">
        <v>134</v>
      </c>
      <c r="S134" s="234" t="s">
        <v>130</v>
      </c>
    </row>
    <row r="135" spans="1:19" s="259" customFormat="1" x14ac:dyDescent="0.25">
      <c r="A135" s="231">
        <v>2336</v>
      </c>
      <c r="B135" s="231" t="s">
        <v>131</v>
      </c>
      <c r="C135" s="232">
        <v>44334</v>
      </c>
      <c r="D135" s="233" t="s">
        <v>718</v>
      </c>
      <c r="E135" s="232">
        <v>44334</v>
      </c>
      <c r="F135" s="233" t="s">
        <v>719</v>
      </c>
      <c r="G135" s="239">
        <v>0</v>
      </c>
      <c r="H135" s="239">
        <v>0</v>
      </c>
      <c r="I135" s="239">
        <v>19543</v>
      </c>
      <c r="J135" s="239">
        <v>0</v>
      </c>
      <c r="K135" s="235" t="s">
        <v>720</v>
      </c>
      <c r="L135" s="231" t="s">
        <v>132</v>
      </c>
      <c r="M135" s="235" t="s">
        <v>133</v>
      </c>
      <c r="N135" s="235" t="s">
        <v>134</v>
      </c>
      <c r="O135" s="235" t="s">
        <v>134</v>
      </c>
      <c r="P135" s="235" t="s">
        <v>134</v>
      </c>
      <c r="Q135" s="235" t="s">
        <v>134</v>
      </c>
      <c r="R135" s="235" t="s">
        <v>134</v>
      </c>
      <c r="S135" s="234" t="s">
        <v>130</v>
      </c>
    </row>
    <row r="136" spans="1:19" s="259" customFormat="1" x14ac:dyDescent="0.25">
      <c r="A136" s="231">
        <v>2292</v>
      </c>
      <c r="B136" s="231" t="s">
        <v>131</v>
      </c>
      <c r="C136" s="232">
        <v>44335</v>
      </c>
      <c r="D136" s="233" t="s">
        <v>721</v>
      </c>
      <c r="E136" s="232">
        <v>44335</v>
      </c>
      <c r="F136" s="233" t="s">
        <v>722</v>
      </c>
      <c r="G136" s="239">
        <v>0</v>
      </c>
      <c r="H136" s="239">
        <v>0</v>
      </c>
      <c r="I136" s="239">
        <v>1500</v>
      </c>
      <c r="J136" s="239">
        <v>0</v>
      </c>
      <c r="K136" s="235" t="s">
        <v>723</v>
      </c>
      <c r="L136" s="231" t="s">
        <v>132</v>
      </c>
      <c r="M136" s="235" t="s">
        <v>133</v>
      </c>
      <c r="N136" s="235" t="s">
        <v>134</v>
      </c>
      <c r="O136" s="235" t="s">
        <v>134</v>
      </c>
      <c r="P136" s="235" t="s">
        <v>134</v>
      </c>
      <c r="Q136" s="235" t="s">
        <v>134</v>
      </c>
      <c r="R136" s="235" t="s">
        <v>134</v>
      </c>
      <c r="S136" s="234" t="s">
        <v>130</v>
      </c>
    </row>
    <row r="137" spans="1:19" s="259" customFormat="1" x14ac:dyDescent="0.25">
      <c r="A137" s="231">
        <v>2301</v>
      </c>
      <c r="B137" s="231" t="s">
        <v>131</v>
      </c>
      <c r="C137" s="232">
        <v>44336</v>
      </c>
      <c r="D137" s="233" t="s">
        <v>724</v>
      </c>
      <c r="E137" s="232">
        <v>44336</v>
      </c>
      <c r="F137" s="233" t="s">
        <v>725</v>
      </c>
      <c r="G137" s="239">
        <v>0</v>
      </c>
      <c r="H137" s="239">
        <v>0</v>
      </c>
      <c r="I137" s="239">
        <v>2500</v>
      </c>
      <c r="J137" s="239">
        <v>0</v>
      </c>
      <c r="K137" s="235" t="s">
        <v>726</v>
      </c>
      <c r="L137" s="231" t="s">
        <v>132</v>
      </c>
      <c r="M137" s="235" t="s">
        <v>133</v>
      </c>
      <c r="N137" s="235" t="s">
        <v>134</v>
      </c>
      <c r="O137" s="235" t="s">
        <v>134</v>
      </c>
      <c r="P137" s="235" t="s">
        <v>134</v>
      </c>
      <c r="Q137" s="235" t="s">
        <v>134</v>
      </c>
      <c r="R137" s="235" t="s">
        <v>134</v>
      </c>
      <c r="S137" s="234" t="s">
        <v>130</v>
      </c>
    </row>
    <row r="138" spans="1:19" s="259" customFormat="1" x14ac:dyDescent="0.25">
      <c r="A138" s="231">
        <v>2302</v>
      </c>
      <c r="B138" s="231" t="s">
        <v>131</v>
      </c>
      <c r="C138" s="232">
        <v>44336</v>
      </c>
      <c r="D138" s="233" t="s">
        <v>727</v>
      </c>
      <c r="E138" s="232">
        <v>44336</v>
      </c>
      <c r="F138" s="233" t="s">
        <v>728</v>
      </c>
      <c r="G138" s="239">
        <v>0</v>
      </c>
      <c r="H138" s="239">
        <v>0</v>
      </c>
      <c r="I138" s="239">
        <v>1500</v>
      </c>
      <c r="J138" s="239">
        <v>0</v>
      </c>
      <c r="K138" s="235" t="s">
        <v>729</v>
      </c>
      <c r="L138" s="231" t="s">
        <v>132</v>
      </c>
      <c r="M138" s="235" t="s">
        <v>133</v>
      </c>
      <c r="N138" s="235" t="s">
        <v>134</v>
      </c>
      <c r="O138" s="235" t="s">
        <v>134</v>
      </c>
      <c r="P138" s="235" t="s">
        <v>134</v>
      </c>
      <c r="Q138" s="235" t="s">
        <v>134</v>
      </c>
      <c r="R138" s="235" t="s">
        <v>134</v>
      </c>
      <c r="S138" s="234" t="s">
        <v>130</v>
      </c>
    </row>
    <row r="139" spans="1:19" s="259" customFormat="1" x14ac:dyDescent="0.25">
      <c r="A139" s="231">
        <v>2303</v>
      </c>
      <c r="B139" s="231" t="s">
        <v>131</v>
      </c>
      <c r="C139" s="232">
        <v>44336</v>
      </c>
      <c r="D139" s="233" t="s">
        <v>730</v>
      </c>
      <c r="E139" s="232">
        <v>44336</v>
      </c>
      <c r="F139" s="233" t="s">
        <v>731</v>
      </c>
      <c r="G139" s="239">
        <v>0</v>
      </c>
      <c r="H139" s="239">
        <v>0</v>
      </c>
      <c r="I139" s="239">
        <v>1140.8</v>
      </c>
      <c r="J139" s="239">
        <v>0</v>
      </c>
      <c r="K139" s="235" t="s">
        <v>732</v>
      </c>
      <c r="L139" s="231" t="s">
        <v>132</v>
      </c>
      <c r="M139" s="235" t="s">
        <v>133</v>
      </c>
      <c r="N139" s="235" t="s">
        <v>134</v>
      </c>
      <c r="O139" s="235" t="s">
        <v>134</v>
      </c>
      <c r="P139" s="235" t="s">
        <v>134</v>
      </c>
      <c r="Q139" s="235" t="s">
        <v>134</v>
      </c>
      <c r="R139" s="235" t="s">
        <v>134</v>
      </c>
      <c r="S139" s="234" t="s">
        <v>130</v>
      </c>
    </row>
    <row r="140" spans="1:19" s="259" customFormat="1" x14ac:dyDescent="0.25">
      <c r="A140" s="231">
        <v>2323</v>
      </c>
      <c r="B140" s="231" t="s">
        <v>131</v>
      </c>
      <c r="C140" s="232">
        <v>44336</v>
      </c>
      <c r="D140" s="233" t="s">
        <v>733</v>
      </c>
      <c r="E140" s="232">
        <v>44336</v>
      </c>
      <c r="F140" s="233" t="s">
        <v>734</v>
      </c>
      <c r="G140" s="239">
        <v>0</v>
      </c>
      <c r="H140" s="239">
        <v>0</v>
      </c>
      <c r="I140" s="239">
        <v>5000</v>
      </c>
      <c r="J140" s="239">
        <v>0</v>
      </c>
      <c r="K140" s="235" t="s">
        <v>735</v>
      </c>
      <c r="L140" s="231" t="s">
        <v>132</v>
      </c>
      <c r="M140" s="235" t="s">
        <v>133</v>
      </c>
      <c r="N140" s="235" t="s">
        <v>134</v>
      </c>
      <c r="O140" s="235" t="s">
        <v>134</v>
      </c>
      <c r="P140" s="235" t="s">
        <v>134</v>
      </c>
      <c r="Q140" s="235" t="s">
        <v>134</v>
      </c>
      <c r="R140" s="235" t="s">
        <v>134</v>
      </c>
      <c r="S140" s="234" t="s">
        <v>130</v>
      </c>
    </row>
    <row r="141" spans="1:19" s="259" customFormat="1" x14ac:dyDescent="0.25">
      <c r="A141" s="231">
        <v>2325</v>
      </c>
      <c r="B141" s="231" t="s">
        <v>131</v>
      </c>
      <c r="C141" s="232">
        <v>44336</v>
      </c>
      <c r="D141" s="233" t="s">
        <v>736</v>
      </c>
      <c r="E141" s="232">
        <v>44336</v>
      </c>
      <c r="F141" s="233" t="s">
        <v>737</v>
      </c>
      <c r="G141" s="239">
        <v>0</v>
      </c>
      <c r="H141" s="239">
        <v>0</v>
      </c>
      <c r="I141" s="239">
        <v>694.12</v>
      </c>
      <c r="J141" s="239">
        <v>0</v>
      </c>
      <c r="K141" s="235" t="s">
        <v>738</v>
      </c>
      <c r="L141" s="231" t="s">
        <v>132</v>
      </c>
      <c r="M141" s="235" t="s">
        <v>133</v>
      </c>
      <c r="N141" s="235" t="s">
        <v>134</v>
      </c>
      <c r="O141" s="235" t="s">
        <v>134</v>
      </c>
      <c r="P141" s="235" t="s">
        <v>134</v>
      </c>
      <c r="Q141" s="235" t="s">
        <v>134</v>
      </c>
      <c r="R141" s="235" t="s">
        <v>134</v>
      </c>
      <c r="S141" s="234" t="s">
        <v>130</v>
      </c>
    </row>
    <row r="142" spans="1:19" s="259" customFormat="1" x14ac:dyDescent="0.25">
      <c r="A142" s="231">
        <v>2340</v>
      </c>
      <c r="B142" s="231" t="s">
        <v>69</v>
      </c>
      <c r="C142" s="232">
        <v>44337</v>
      </c>
      <c r="D142" s="233" t="s">
        <v>739</v>
      </c>
      <c r="E142" s="232">
        <v>44337</v>
      </c>
      <c r="F142" s="233" t="s">
        <v>740</v>
      </c>
      <c r="G142" s="239">
        <v>0</v>
      </c>
      <c r="H142" s="239">
        <v>0</v>
      </c>
      <c r="I142" s="239">
        <v>3344</v>
      </c>
      <c r="J142" s="239">
        <v>0</v>
      </c>
      <c r="K142" s="235" t="s">
        <v>741</v>
      </c>
      <c r="L142" s="231" t="s">
        <v>132</v>
      </c>
      <c r="M142" s="235" t="s">
        <v>133</v>
      </c>
      <c r="N142" s="235" t="s">
        <v>134</v>
      </c>
      <c r="O142" s="235" t="s">
        <v>134</v>
      </c>
      <c r="P142" s="235" t="s">
        <v>134</v>
      </c>
      <c r="Q142" s="235" t="s">
        <v>134</v>
      </c>
      <c r="R142" s="235" t="s">
        <v>134</v>
      </c>
      <c r="S142" s="234" t="s">
        <v>130</v>
      </c>
    </row>
    <row r="143" spans="1:19" s="259" customFormat="1" x14ac:dyDescent="0.25">
      <c r="A143" s="231">
        <v>2297</v>
      </c>
      <c r="B143" s="231" t="s">
        <v>131</v>
      </c>
      <c r="C143" s="232">
        <v>44337</v>
      </c>
      <c r="D143" s="233" t="s">
        <v>742</v>
      </c>
      <c r="E143" s="232">
        <v>44337</v>
      </c>
      <c r="F143" s="233" t="s">
        <v>502</v>
      </c>
      <c r="G143" s="239">
        <v>0</v>
      </c>
      <c r="H143" s="239">
        <v>580</v>
      </c>
      <c r="I143" s="239">
        <v>0</v>
      </c>
      <c r="J143" s="239">
        <v>0</v>
      </c>
      <c r="K143" s="235" t="s">
        <v>134</v>
      </c>
      <c r="L143" s="231" t="s">
        <v>132</v>
      </c>
      <c r="M143" s="235" t="s">
        <v>133</v>
      </c>
      <c r="N143" s="235" t="s">
        <v>134</v>
      </c>
      <c r="O143" s="235" t="s">
        <v>134</v>
      </c>
      <c r="P143" s="235" t="s">
        <v>134</v>
      </c>
      <c r="Q143" s="235" t="s">
        <v>134</v>
      </c>
      <c r="R143" s="235" t="s">
        <v>134</v>
      </c>
      <c r="S143" s="234" t="s">
        <v>130</v>
      </c>
    </row>
    <row r="144" spans="1:19" s="259" customFormat="1" x14ac:dyDescent="0.25">
      <c r="A144" s="231">
        <v>2286</v>
      </c>
      <c r="B144" s="231" t="s">
        <v>69</v>
      </c>
      <c r="C144" s="232">
        <v>44337</v>
      </c>
      <c r="D144" s="233" t="s">
        <v>743</v>
      </c>
      <c r="E144" s="232">
        <v>44337</v>
      </c>
      <c r="F144" s="233" t="s">
        <v>744</v>
      </c>
      <c r="G144" s="239">
        <v>0</v>
      </c>
      <c r="H144" s="239">
        <v>0</v>
      </c>
      <c r="I144" s="239">
        <v>20000</v>
      </c>
      <c r="J144" s="239">
        <v>0</v>
      </c>
      <c r="K144" s="235" t="s">
        <v>745</v>
      </c>
      <c r="L144" s="231" t="s">
        <v>132</v>
      </c>
      <c r="M144" s="235" t="s">
        <v>133</v>
      </c>
      <c r="N144" s="235" t="s">
        <v>134</v>
      </c>
      <c r="O144" s="235" t="s">
        <v>134</v>
      </c>
      <c r="P144" s="235" t="s">
        <v>134</v>
      </c>
      <c r="Q144" s="235" t="s">
        <v>134</v>
      </c>
      <c r="R144" s="235" t="s">
        <v>134</v>
      </c>
      <c r="S144" s="234" t="s">
        <v>130</v>
      </c>
    </row>
    <row r="145" spans="1:19" s="259" customFormat="1" x14ac:dyDescent="0.25">
      <c r="A145" s="231">
        <v>2328</v>
      </c>
      <c r="B145" s="231" t="s">
        <v>131</v>
      </c>
      <c r="C145" s="232">
        <v>44339</v>
      </c>
      <c r="D145" s="233" t="s">
        <v>746</v>
      </c>
      <c r="E145" s="232">
        <v>44339</v>
      </c>
      <c r="F145" s="233" t="s">
        <v>747</v>
      </c>
      <c r="G145" s="239">
        <v>0</v>
      </c>
      <c r="H145" s="239">
        <v>0</v>
      </c>
      <c r="I145" s="239">
        <v>550.52</v>
      </c>
      <c r="J145" s="239">
        <v>0</v>
      </c>
      <c r="K145" s="235" t="s">
        <v>748</v>
      </c>
      <c r="L145" s="231" t="s">
        <v>132</v>
      </c>
      <c r="M145" s="235" t="s">
        <v>133</v>
      </c>
      <c r="N145" s="235" t="s">
        <v>134</v>
      </c>
      <c r="O145" s="235" t="s">
        <v>134</v>
      </c>
      <c r="P145" s="235" t="s">
        <v>134</v>
      </c>
      <c r="Q145" s="235" t="s">
        <v>134</v>
      </c>
      <c r="R145" s="235" t="s">
        <v>134</v>
      </c>
      <c r="S145" s="234" t="s">
        <v>130</v>
      </c>
    </row>
    <row r="146" spans="1:19" s="259" customFormat="1" x14ac:dyDescent="0.25">
      <c r="A146" s="231">
        <v>2326</v>
      </c>
      <c r="B146" s="231" t="s">
        <v>131</v>
      </c>
      <c r="C146" s="232">
        <v>44340</v>
      </c>
      <c r="D146" s="233" t="s">
        <v>749</v>
      </c>
      <c r="E146" s="232">
        <v>44340</v>
      </c>
      <c r="F146" s="233" t="s">
        <v>750</v>
      </c>
      <c r="G146" s="239">
        <v>0</v>
      </c>
      <c r="H146" s="239">
        <v>0</v>
      </c>
      <c r="I146" s="239">
        <v>1000</v>
      </c>
      <c r="J146" s="239">
        <v>0</v>
      </c>
      <c r="K146" s="235" t="s">
        <v>751</v>
      </c>
      <c r="L146" s="231" t="s">
        <v>132</v>
      </c>
      <c r="M146" s="235" t="s">
        <v>133</v>
      </c>
      <c r="N146" s="235" t="s">
        <v>134</v>
      </c>
      <c r="O146" s="235" t="s">
        <v>134</v>
      </c>
      <c r="P146" s="235" t="s">
        <v>134</v>
      </c>
      <c r="Q146" s="235" t="s">
        <v>134</v>
      </c>
      <c r="R146" s="235" t="s">
        <v>134</v>
      </c>
      <c r="S146" s="234" t="s">
        <v>130</v>
      </c>
    </row>
    <row r="147" spans="1:19" s="259" customFormat="1" x14ac:dyDescent="0.25">
      <c r="A147" s="231">
        <v>2327</v>
      </c>
      <c r="B147" s="231" t="s">
        <v>131</v>
      </c>
      <c r="C147" s="232">
        <v>44340</v>
      </c>
      <c r="D147" s="233" t="s">
        <v>752</v>
      </c>
      <c r="E147" s="232">
        <v>44340</v>
      </c>
      <c r="F147" s="233" t="s">
        <v>753</v>
      </c>
      <c r="G147" s="239">
        <v>0</v>
      </c>
      <c r="H147" s="239">
        <v>0</v>
      </c>
      <c r="I147" s="239">
        <v>3200</v>
      </c>
      <c r="J147" s="239">
        <v>0</v>
      </c>
      <c r="K147" s="235" t="s">
        <v>754</v>
      </c>
      <c r="L147" s="231" t="s">
        <v>132</v>
      </c>
      <c r="M147" s="235" t="s">
        <v>133</v>
      </c>
      <c r="N147" s="235" t="s">
        <v>134</v>
      </c>
      <c r="O147" s="235" t="s">
        <v>134</v>
      </c>
      <c r="P147" s="235" t="s">
        <v>134</v>
      </c>
      <c r="Q147" s="235" t="s">
        <v>134</v>
      </c>
      <c r="R147" s="235" t="s">
        <v>134</v>
      </c>
      <c r="S147" s="234" t="s">
        <v>130</v>
      </c>
    </row>
    <row r="148" spans="1:19" s="259" customFormat="1" x14ac:dyDescent="0.25">
      <c r="A148" s="231">
        <v>2350</v>
      </c>
      <c r="B148" s="231" t="s">
        <v>131</v>
      </c>
      <c r="C148" s="232">
        <v>44341</v>
      </c>
      <c r="D148" s="233" t="s">
        <v>755</v>
      </c>
      <c r="E148" s="232">
        <v>44341</v>
      </c>
      <c r="F148" s="233" t="s">
        <v>139</v>
      </c>
      <c r="G148" s="239">
        <v>0</v>
      </c>
      <c r="H148" s="239">
        <v>506</v>
      </c>
      <c r="I148" s="239">
        <v>0</v>
      </c>
      <c r="J148" s="239">
        <v>0</v>
      </c>
      <c r="K148" s="235" t="s">
        <v>134</v>
      </c>
      <c r="L148" s="231" t="s">
        <v>132</v>
      </c>
      <c r="M148" s="235" t="s">
        <v>133</v>
      </c>
      <c r="N148" s="235" t="s">
        <v>134</v>
      </c>
      <c r="O148" s="235" t="s">
        <v>134</v>
      </c>
      <c r="P148" s="235" t="s">
        <v>134</v>
      </c>
      <c r="Q148" s="235" t="s">
        <v>134</v>
      </c>
      <c r="R148" s="235" t="s">
        <v>134</v>
      </c>
      <c r="S148" s="234" t="s">
        <v>130</v>
      </c>
    </row>
    <row r="149" spans="1:19" s="259" customFormat="1" x14ac:dyDescent="0.25">
      <c r="A149" s="231">
        <v>2351</v>
      </c>
      <c r="B149" s="231" t="s">
        <v>131</v>
      </c>
      <c r="C149" s="232">
        <v>44341</v>
      </c>
      <c r="D149" s="233" t="s">
        <v>756</v>
      </c>
      <c r="E149" s="232">
        <v>44341</v>
      </c>
      <c r="F149" s="233" t="s">
        <v>757</v>
      </c>
      <c r="G149" s="239">
        <v>0</v>
      </c>
      <c r="H149" s="239">
        <v>0</v>
      </c>
      <c r="I149" s="239">
        <v>2000</v>
      </c>
      <c r="J149" s="239">
        <v>0</v>
      </c>
      <c r="K149" s="235" t="s">
        <v>758</v>
      </c>
      <c r="L149" s="231" t="s">
        <v>132</v>
      </c>
      <c r="M149" s="235" t="s">
        <v>133</v>
      </c>
      <c r="N149" s="235" t="s">
        <v>134</v>
      </c>
      <c r="O149" s="235" t="s">
        <v>134</v>
      </c>
      <c r="P149" s="235" t="s">
        <v>134</v>
      </c>
      <c r="Q149" s="235" t="s">
        <v>134</v>
      </c>
      <c r="R149" s="235" t="s">
        <v>134</v>
      </c>
      <c r="S149" s="234" t="s">
        <v>130</v>
      </c>
    </row>
    <row r="150" spans="1:19" s="259" customFormat="1" x14ac:dyDescent="0.25">
      <c r="A150" s="231">
        <v>2367</v>
      </c>
      <c r="B150" s="231" t="s">
        <v>131</v>
      </c>
      <c r="C150" s="232">
        <v>44341</v>
      </c>
      <c r="D150" s="233" t="s">
        <v>759</v>
      </c>
      <c r="E150" s="232">
        <v>44341</v>
      </c>
      <c r="F150" s="233" t="s">
        <v>760</v>
      </c>
      <c r="G150" s="239">
        <v>0</v>
      </c>
      <c r="H150" s="239">
        <v>100000</v>
      </c>
      <c r="I150" s="239">
        <v>0</v>
      </c>
      <c r="J150" s="239">
        <v>0</v>
      </c>
      <c r="K150" s="235" t="s">
        <v>761</v>
      </c>
      <c r="L150" s="231" t="s">
        <v>132</v>
      </c>
      <c r="M150" s="235" t="s">
        <v>133</v>
      </c>
      <c r="N150" s="235" t="s">
        <v>134</v>
      </c>
      <c r="O150" s="235" t="s">
        <v>134</v>
      </c>
      <c r="P150" s="235" t="s">
        <v>134</v>
      </c>
      <c r="Q150" s="235" t="s">
        <v>134</v>
      </c>
      <c r="R150" s="235" t="s">
        <v>134</v>
      </c>
      <c r="S150" s="234" t="s">
        <v>130</v>
      </c>
    </row>
    <row r="151" spans="1:19" s="259" customFormat="1" x14ac:dyDescent="0.25">
      <c r="A151" s="231">
        <v>2368</v>
      </c>
      <c r="B151" s="231" t="s">
        <v>131</v>
      </c>
      <c r="C151" s="232">
        <v>44341</v>
      </c>
      <c r="D151" s="233" t="s">
        <v>762</v>
      </c>
      <c r="E151" s="232">
        <v>44341</v>
      </c>
      <c r="F151" s="233" t="s">
        <v>763</v>
      </c>
      <c r="G151" s="239">
        <v>0</v>
      </c>
      <c r="H151" s="239">
        <v>0</v>
      </c>
      <c r="I151" s="239">
        <v>2000</v>
      </c>
      <c r="J151" s="239">
        <v>0</v>
      </c>
      <c r="K151" s="235" t="s">
        <v>764</v>
      </c>
      <c r="L151" s="231" t="s">
        <v>132</v>
      </c>
      <c r="M151" s="235" t="s">
        <v>133</v>
      </c>
      <c r="N151" s="235" t="s">
        <v>134</v>
      </c>
      <c r="O151" s="235" t="s">
        <v>134</v>
      </c>
      <c r="P151" s="235" t="s">
        <v>134</v>
      </c>
      <c r="Q151" s="235" t="s">
        <v>134</v>
      </c>
      <c r="R151" s="235" t="s">
        <v>134</v>
      </c>
      <c r="S151" s="234" t="s">
        <v>130</v>
      </c>
    </row>
    <row r="152" spans="1:19" s="259" customFormat="1" x14ac:dyDescent="0.25">
      <c r="A152" s="231">
        <v>2369</v>
      </c>
      <c r="B152" s="231" t="s">
        <v>131</v>
      </c>
      <c r="C152" s="232">
        <v>44341</v>
      </c>
      <c r="D152" s="233" t="s">
        <v>765</v>
      </c>
      <c r="E152" s="232">
        <v>44341</v>
      </c>
      <c r="F152" s="233" t="s">
        <v>766</v>
      </c>
      <c r="G152" s="239">
        <v>0</v>
      </c>
      <c r="H152" s="239">
        <v>0</v>
      </c>
      <c r="I152" s="239">
        <v>2000</v>
      </c>
      <c r="J152" s="239">
        <v>0</v>
      </c>
      <c r="K152" s="235" t="s">
        <v>767</v>
      </c>
      <c r="L152" s="231" t="s">
        <v>132</v>
      </c>
      <c r="M152" s="235" t="s">
        <v>133</v>
      </c>
      <c r="N152" s="235" t="s">
        <v>134</v>
      </c>
      <c r="O152" s="235" t="s">
        <v>134</v>
      </c>
      <c r="P152" s="235" t="s">
        <v>134</v>
      </c>
      <c r="Q152" s="235" t="s">
        <v>134</v>
      </c>
      <c r="R152" s="235" t="s">
        <v>134</v>
      </c>
      <c r="S152" s="234" t="s">
        <v>130</v>
      </c>
    </row>
    <row r="153" spans="1:19" s="259" customFormat="1" x14ac:dyDescent="0.25">
      <c r="A153" s="231">
        <v>2370</v>
      </c>
      <c r="B153" s="231" t="s">
        <v>131</v>
      </c>
      <c r="C153" s="232">
        <v>44341</v>
      </c>
      <c r="D153" s="233" t="s">
        <v>768</v>
      </c>
      <c r="E153" s="232">
        <v>44341</v>
      </c>
      <c r="F153" s="233" t="s">
        <v>769</v>
      </c>
      <c r="G153" s="239">
        <v>0</v>
      </c>
      <c r="H153" s="239">
        <v>0</v>
      </c>
      <c r="I153" s="239">
        <v>500</v>
      </c>
      <c r="J153" s="239">
        <v>0</v>
      </c>
      <c r="K153" s="235" t="s">
        <v>770</v>
      </c>
      <c r="L153" s="231" t="s">
        <v>132</v>
      </c>
      <c r="M153" s="235" t="s">
        <v>133</v>
      </c>
      <c r="N153" s="235" t="s">
        <v>134</v>
      </c>
      <c r="O153" s="235" t="s">
        <v>134</v>
      </c>
      <c r="P153" s="235" t="s">
        <v>134</v>
      </c>
      <c r="Q153" s="235" t="s">
        <v>134</v>
      </c>
      <c r="R153" s="235" t="s">
        <v>134</v>
      </c>
      <c r="S153" s="234" t="s">
        <v>130</v>
      </c>
    </row>
    <row r="154" spans="1:19" s="259" customFormat="1" x14ac:dyDescent="0.25">
      <c r="A154" s="231">
        <v>2372</v>
      </c>
      <c r="B154" s="231" t="s">
        <v>131</v>
      </c>
      <c r="C154" s="232">
        <v>44341</v>
      </c>
      <c r="D154" s="233" t="s">
        <v>771</v>
      </c>
      <c r="E154" s="232">
        <v>44341</v>
      </c>
      <c r="F154" s="233" t="s">
        <v>772</v>
      </c>
      <c r="G154" s="239">
        <v>0</v>
      </c>
      <c r="H154" s="239">
        <v>0</v>
      </c>
      <c r="I154" s="239">
        <v>4000</v>
      </c>
      <c r="J154" s="239">
        <v>0</v>
      </c>
      <c r="K154" s="235" t="s">
        <v>773</v>
      </c>
      <c r="L154" s="231" t="s">
        <v>132</v>
      </c>
      <c r="M154" s="235" t="s">
        <v>133</v>
      </c>
      <c r="N154" s="235" t="s">
        <v>134</v>
      </c>
      <c r="O154" s="235" t="s">
        <v>134</v>
      </c>
      <c r="P154" s="235" t="s">
        <v>134</v>
      </c>
      <c r="Q154" s="235" t="s">
        <v>134</v>
      </c>
      <c r="R154" s="235" t="s">
        <v>134</v>
      </c>
      <c r="S154" s="234" t="s">
        <v>130</v>
      </c>
    </row>
    <row r="155" spans="1:19" s="259" customFormat="1" x14ac:dyDescent="0.25">
      <c r="A155" s="231">
        <v>2393</v>
      </c>
      <c r="B155" s="231" t="s">
        <v>774</v>
      </c>
      <c r="C155" s="232">
        <v>44341</v>
      </c>
      <c r="D155" s="233" t="s">
        <v>775</v>
      </c>
      <c r="E155" s="232">
        <v>44341</v>
      </c>
      <c r="F155" s="233" t="s">
        <v>776</v>
      </c>
      <c r="G155" s="239">
        <v>0</v>
      </c>
      <c r="H155" s="239">
        <v>0</v>
      </c>
      <c r="I155" s="239">
        <v>815.18</v>
      </c>
      <c r="J155" s="239">
        <v>0</v>
      </c>
      <c r="K155" s="235" t="s">
        <v>777</v>
      </c>
      <c r="L155" s="231" t="s">
        <v>132</v>
      </c>
      <c r="M155" s="235" t="s">
        <v>133</v>
      </c>
      <c r="N155" s="235" t="s">
        <v>134</v>
      </c>
      <c r="O155" s="235" t="s">
        <v>134</v>
      </c>
      <c r="P155" s="235" t="s">
        <v>134</v>
      </c>
      <c r="Q155" s="235" t="s">
        <v>134</v>
      </c>
      <c r="R155" s="235" t="s">
        <v>134</v>
      </c>
      <c r="S155" s="234" t="s">
        <v>130</v>
      </c>
    </row>
    <row r="156" spans="1:19" s="259" customFormat="1" x14ac:dyDescent="0.25">
      <c r="A156" s="231">
        <v>2384</v>
      </c>
      <c r="B156" s="231" t="s">
        <v>131</v>
      </c>
      <c r="C156" s="232">
        <v>44342</v>
      </c>
      <c r="D156" s="233" t="s">
        <v>778</v>
      </c>
      <c r="E156" s="232">
        <v>44342</v>
      </c>
      <c r="F156" s="233" t="s">
        <v>779</v>
      </c>
      <c r="G156" s="239">
        <v>0</v>
      </c>
      <c r="H156" s="239">
        <v>0</v>
      </c>
      <c r="I156" s="239">
        <v>2000</v>
      </c>
      <c r="J156" s="239">
        <v>0</v>
      </c>
      <c r="K156" s="235" t="s">
        <v>780</v>
      </c>
      <c r="L156" s="231" t="s">
        <v>132</v>
      </c>
      <c r="M156" s="235" t="s">
        <v>133</v>
      </c>
      <c r="N156" s="235" t="s">
        <v>134</v>
      </c>
      <c r="O156" s="235" t="s">
        <v>134</v>
      </c>
      <c r="P156" s="235" t="s">
        <v>134</v>
      </c>
      <c r="Q156" s="235" t="s">
        <v>134</v>
      </c>
      <c r="R156" s="235" t="s">
        <v>134</v>
      </c>
      <c r="S156" s="234" t="s">
        <v>130</v>
      </c>
    </row>
    <row r="157" spans="1:19" s="259" customFormat="1" x14ac:dyDescent="0.25">
      <c r="A157" s="231">
        <v>2385</v>
      </c>
      <c r="B157" s="231" t="s">
        <v>131</v>
      </c>
      <c r="C157" s="232">
        <v>44342</v>
      </c>
      <c r="D157" s="233" t="s">
        <v>781</v>
      </c>
      <c r="E157" s="232">
        <v>44342</v>
      </c>
      <c r="F157" s="233" t="s">
        <v>782</v>
      </c>
      <c r="G157" s="239">
        <v>0</v>
      </c>
      <c r="H157" s="239">
        <v>0</v>
      </c>
      <c r="I157" s="239">
        <v>321.02999999999997</v>
      </c>
      <c r="J157" s="239">
        <v>0</v>
      </c>
      <c r="K157" s="235" t="s">
        <v>783</v>
      </c>
      <c r="L157" s="231" t="s">
        <v>132</v>
      </c>
      <c r="M157" s="235" t="s">
        <v>133</v>
      </c>
      <c r="N157" s="235" t="s">
        <v>134</v>
      </c>
      <c r="O157" s="235" t="s">
        <v>134</v>
      </c>
      <c r="P157" s="235" t="s">
        <v>134</v>
      </c>
      <c r="Q157" s="235" t="s">
        <v>134</v>
      </c>
      <c r="R157" s="235" t="s">
        <v>134</v>
      </c>
      <c r="S157" s="234" t="s">
        <v>130</v>
      </c>
    </row>
    <row r="158" spans="1:19" s="259" customFormat="1" x14ac:dyDescent="0.25">
      <c r="A158" s="231">
        <v>2376</v>
      </c>
      <c r="B158" s="231" t="s">
        <v>131</v>
      </c>
      <c r="C158" s="232">
        <v>44342</v>
      </c>
      <c r="D158" s="233" t="s">
        <v>784</v>
      </c>
      <c r="E158" s="232">
        <v>44342</v>
      </c>
      <c r="F158" s="233" t="s">
        <v>785</v>
      </c>
      <c r="G158" s="239">
        <v>0</v>
      </c>
      <c r="H158" s="239">
        <v>0</v>
      </c>
      <c r="I158" s="239">
        <v>500</v>
      </c>
      <c r="J158" s="239">
        <v>0</v>
      </c>
      <c r="K158" s="235" t="s">
        <v>786</v>
      </c>
      <c r="L158" s="231" t="s">
        <v>132</v>
      </c>
      <c r="M158" s="235" t="s">
        <v>133</v>
      </c>
      <c r="N158" s="235" t="s">
        <v>134</v>
      </c>
      <c r="O158" s="235" t="s">
        <v>134</v>
      </c>
      <c r="P158" s="235" t="s">
        <v>134</v>
      </c>
      <c r="Q158" s="235" t="s">
        <v>134</v>
      </c>
      <c r="R158" s="235" t="s">
        <v>134</v>
      </c>
      <c r="S158" s="234" t="s">
        <v>130</v>
      </c>
    </row>
    <row r="159" spans="1:19" s="259" customFormat="1" x14ac:dyDescent="0.25">
      <c r="A159" s="231">
        <v>2409</v>
      </c>
      <c r="B159" s="231" t="s">
        <v>131</v>
      </c>
      <c r="C159" s="232">
        <v>44342</v>
      </c>
      <c r="D159" s="233" t="s">
        <v>787</v>
      </c>
      <c r="E159" s="232">
        <v>44342</v>
      </c>
      <c r="F159" s="233" t="s">
        <v>137</v>
      </c>
      <c r="G159" s="239">
        <v>0</v>
      </c>
      <c r="H159" s="239">
        <v>769.22</v>
      </c>
      <c r="I159" s="239">
        <v>0</v>
      </c>
      <c r="J159" s="239">
        <v>0</v>
      </c>
      <c r="K159" s="235" t="s">
        <v>134</v>
      </c>
      <c r="L159" s="231" t="s">
        <v>132</v>
      </c>
      <c r="M159" s="235" t="s">
        <v>133</v>
      </c>
      <c r="N159" s="235" t="s">
        <v>134</v>
      </c>
      <c r="O159" s="235" t="s">
        <v>134</v>
      </c>
      <c r="P159" s="235" t="s">
        <v>134</v>
      </c>
      <c r="Q159" s="235" t="s">
        <v>134</v>
      </c>
      <c r="R159" s="235" t="s">
        <v>134</v>
      </c>
      <c r="S159" s="234" t="s">
        <v>130</v>
      </c>
    </row>
    <row r="160" spans="1:19" s="259" customFormat="1" x14ac:dyDescent="0.25">
      <c r="A160" s="231">
        <v>375</v>
      </c>
      <c r="B160" s="231" t="s">
        <v>131</v>
      </c>
      <c r="C160" s="232">
        <v>44328</v>
      </c>
      <c r="D160" s="233" t="s">
        <v>788</v>
      </c>
      <c r="E160" s="232">
        <v>44342</v>
      </c>
      <c r="F160" s="233" t="s">
        <v>789</v>
      </c>
      <c r="G160" s="239">
        <v>0</v>
      </c>
      <c r="H160" s="239">
        <v>0</v>
      </c>
      <c r="I160" s="239">
        <v>1740</v>
      </c>
      <c r="J160" s="239">
        <v>0</v>
      </c>
      <c r="K160" s="235" t="s">
        <v>790</v>
      </c>
      <c r="L160" s="231" t="s">
        <v>132</v>
      </c>
      <c r="M160" s="235" t="s">
        <v>133</v>
      </c>
      <c r="N160" s="235" t="s">
        <v>134</v>
      </c>
      <c r="O160" s="235" t="s">
        <v>134</v>
      </c>
      <c r="P160" s="235" t="s">
        <v>134</v>
      </c>
      <c r="Q160" s="235" t="s">
        <v>134</v>
      </c>
      <c r="R160" s="235" t="s">
        <v>134</v>
      </c>
      <c r="S160" s="234" t="s">
        <v>130</v>
      </c>
    </row>
    <row r="161" spans="1:19" s="259" customFormat="1" x14ac:dyDescent="0.25">
      <c r="A161" s="231">
        <v>1771</v>
      </c>
      <c r="B161" s="231" t="s">
        <v>131</v>
      </c>
      <c r="C161" s="232">
        <v>44329</v>
      </c>
      <c r="D161" s="233" t="s">
        <v>791</v>
      </c>
      <c r="E161" s="232">
        <v>44342</v>
      </c>
      <c r="F161" s="233" t="s">
        <v>792</v>
      </c>
      <c r="G161" s="239">
        <v>0</v>
      </c>
      <c r="H161" s="239">
        <v>0</v>
      </c>
      <c r="I161" s="239">
        <v>3500</v>
      </c>
      <c r="J161" s="239">
        <v>0</v>
      </c>
      <c r="K161" s="235" t="s">
        <v>793</v>
      </c>
      <c r="L161" s="231" t="s">
        <v>132</v>
      </c>
      <c r="M161" s="235" t="s">
        <v>133</v>
      </c>
      <c r="N161" s="235" t="s">
        <v>134</v>
      </c>
      <c r="O161" s="235" t="s">
        <v>134</v>
      </c>
      <c r="P161" s="235" t="s">
        <v>134</v>
      </c>
      <c r="Q161" s="235" t="s">
        <v>134</v>
      </c>
      <c r="R161" s="235" t="s">
        <v>134</v>
      </c>
      <c r="S161" s="234" t="s">
        <v>130</v>
      </c>
    </row>
    <row r="162" spans="1:19" s="259" customFormat="1" x14ac:dyDescent="0.25">
      <c r="A162" s="231">
        <v>1995</v>
      </c>
      <c r="B162" s="231" t="s">
        <v>69</v>
      </c>
      <c r="C162" s="232">
        <v>44319</v>
      </c>
      <c r="D162" s="233" t="s">
        <v>794</v>
      </c>
      <c r="E162" s="232">
        <v>44343</v>
      </c>
      <c r="F162" s="233" t="s">
        <v>795</v>
      </c>
      <c r="G162" s="239">
        <v>0</v>
      </c>
      <c r="H162" s="239">
        <v>0</v>
      </c>
      <c r="I162" s="239">
        <v>1856.13</v>
      </c>
      <c r="J162" s="239">
        <v>0</v>
      </c>
      <c r="K162" s="235" t="s">
        <v>796</v>
      </c>
      <c r="L162" s="231" t="s">
        <v>132</v>
      </c>
      <c r="M162" s="235" t="s">
        <v>133</v>
      </c>
      <c r="N162" s="235" t="s">
        <v>134</v>
      </c>
      <c r="O162" s="235" t="s">
        <v>134</v>
      </c>
      <c r="P162" s="235" t="s">
        <v>134</v>
      </c>
      <c r="Q162" s="235" t="s">
        <v>134</v>
      </c>
      <c r="R162" s="235" t="s">
        <v>134</v>
      </c>
      <c r="S162" s="234" t="s">
        <v>130</v>
      </c>
    </row>
    <row r="163" spans="1:19" s="259" customFormat="1" x14ac:dyDescent="0.25">
      <c r="A163" s="231">
        <v>2381</v>
      </c>
      <c r="B163" s="231" t="s">
        <v>131</v>
      </c>
      <c r="C163" s="232">
        <v>44343</v>
      </c>
      <c r="D163" s="233" t="s">
        <v>797</v>
      </c>
      <c r="E163" s="232">
        <v>44343</v>
      </c>
      <c r="F163" s="233" t="s">
        <v>798</v>
      </c>
      <c r="G163" s="239">
        <v>0</v>
      </c>
      <c r="H163" s="239">
        <v>0</v>
      </c>
      <c r="I163" s="239">
        <v>2200</v>
      </c>
      <c r="J163" s="239">
        <v>0</v>
      </c>
      <c r="K163" s="235" t="s">
        <v>799</v>
      </c>
      <c r="L163" s="231" t="s">
        <v>132</v>
      </c>
      <c r="M163" s="235" t="s">
        <v>133</v>
      </c>
      <c r="N163" s="235" t="s">
        <v>134</v>
      </c>
      <c r="O163" s="235" t="s">
        <v>134</v>
      </c>
      <c r="P163" s="235" t="s">
        <v>134</v>
      </c>
      <c r="Q163" s="235" t="s">
        <v>134</v>
      </c>
      <c r="R163" s="235" t="s">
        <v>134</v>
      </c>
      <c r="S163" s="234" t="s">
        <v>130</v>
      </c>
    </row>
    <row r="164" spans="1:19" s="259" customFormat="1" x14ac:dyDescent="0.25">
      <c r="A164" s="231">
        <v>2388</v>
      </c>
      <c r="B164" s="231" t="s">
        <v>131</v>
      </c>
      <c r="C164" s="232">
        <v>44344</v>
      </c>
      <c r="D164" s="233" t="s">
        <v>800</v>
      </c>
      <c r="E164" s="232">
        <v>44344</v>
      </c>
      <c r="F164" s="233" t="s">
        <v>801</v>
      </c>
      <c r="G164" s="239">
        <v>0</v>
      </c>
      <c r="H164" s="239">
        <v>0</v>
      </c>
      <c r="I164" s="239">
        <v>18700</v>
      </c>
      <c r="J164" s="239">
        <v>0</v>
      </c>
      <c r="K164" s="235" t="s">
        <v>802</v>
      </c>
      <c r="L164" s="231" t="s">
        <v>132</v>
      </c>
      <c r="M164" s="235" t="s">
        <v>133</v>
      </c>
      <c r="N164" s="235" t="s">
        <v>134</v>
      </c>
      <c r="O164" s="235" t="s">
        <v>134</v>
      </c>
      <c r="P164" s="235" t="s">
        <v>134</v>
      </c>
      <c r="Q164" s="235" t="s">
        <v>134</v>
      </c>
      <c r="R164" s="235" t="s">
        <v>134</v>
      </c>
      <c r="S164" s="234" t="s">
        <v>130</v>
      </c>
    </row>
    <row r="165" spans="1:19" s="259" customFormat="1" x14ac:dyDescent="0.25">
      <c r="A165" s="231">
        <v>2389</v>
      </c>
      <c r="B165" s="231" t="s">
        <v>131</v>
      </c>
      <c r="C165" s="232">
        <v>44344</v>
      </c>
      <c r="D165" s="233" t="s">
        <v>803</v>
      </c>
      <c r="E165" s="232">
        <v>44344</v>
      </c>
      <c r="F165" s="233" t="s">
        <v>804</v>
      </c>
      <c r="G165" s="239">
        <v>0</v>
      </c>
      <c r="H165" s="239">
        <v>0</v>
      </c>
      <c r="I165" s="239">
        <v>540</v>
      </c>
      <c r="J165" s="239">
        <v>0</v>
      </c>
      <c r="K165" s="235" t="s">
        <v>805</v>
      </c>
      <c r="L165" s="231" t="s">
        <v>132</v>
      </c>
      <c r="M165" s="235" t="s">
        <v>133</v>
      </c>
      <c r="N165" s="235" t="s">
        <v>134</v>
      </c>
      <c r="O165" s="235" t="s">
        <v>134</v>
      </c>
      <c r="P165" s="235" t="s">
        <v>134</v>
      </c>
      <c r="Q165" s="235" t="s">
        <v>134</v>
      </c>
      <c r="R165" s="235" t="s">
        <v>134</v>
      </c>
      <c r="S165" s="234" t="s">
        <v>130</v>
      </c>
    </row>
    <row r="166" spans="1:19" s="259" customFormat="1" x14ac:dyDescent="0.25">
      <c r="A166" s="231">
        <v>2456</v>
      </c>
      <c r="B166" s="231" t="s">
        <v>69</v>
      </c>
      <c r="C166" s="232">
        <v>44344</v>
      </c>
      <c r="D166" s="233" t="s">
        <v>806</v>
      </c>
      <c r="E166" s="232">
        <v>44344</v>
      </c>
      <c r="F166" s="233" t="s">
        <v>807</v>
      </c>
      <c r="G166" s="239">
        <v>0</v>
      </c>
      <c r="H166" s="239">
        <v>0</v>
      </c>
      <c r="I166" s="239">
        <v>2707.46</v>
      </c>
      <c r="J166" s="239">
        <v>0</v>
      </c>
      <c r="K166" s="235" t="s">
        <v>808</v>
      </c>
      <c r="L166" s="231" t="s">
        <v>132</v>
      </c>
      <c r="M166" s="235" t="s">
        <v>133</v>
      </c>
      <c r="N166" s="235" t="s">
        <v>134</v>
      </c>
      <c r="O166" s="235" t="s">
        <v>134</v>
      </c>
      <c r="P166" s="235" t="s">
        <v>134</v>
      </c>
      <c r="Q166" s="235" t="s">
        <v>134</v>
      </c>
      <c r="R166" s="235" t="s">
        <v>134</v>
      </c>
      <c r="S166" s="234" t="s">
        <v>130</v>
      </c>
    </row>
    <row r="167" spans="1:19" s="259" customFormat="1" x14ac:dyDescent="0.25">
      <c r="A167" s="231">
        <v>2457</v>
      </c>
      <c r="B167" s="231" t="s">
        <v>69</v>
      </c>
      <c r="C167" s="232">
        <v>44344</v>
      </c>
      <c r="D167" s="233" t="s">
        <v>809</v>
      </c>
      <c r="E167" s="232">
        <v>44344</v>
      </c>
      <c r="F167" s="233" t="s">
        <v>810</v>
      </c>
      <c r="G167" s="239">
        <v>0</v>
      </c>
      <c r="H167" s="239">
        <v>0</v>
      </c>
      <c r="I167" s="239">
        <v>2207.46</v>
      </c>
      <c r="J167" s="239">
        <v>0</v>
      </c>
      <c r="K167" s="235" t="s">
        <v>811</v>
      </c>
      <c r="L167" s="231" t="s">
        <v>132</v>
      </c>
      <c r="M167" s="235" t="s">
        <v>133</v>
      </c>
      <c r="N167" s="235" t="s">
        <v>134</v>
      </c>
      <c r="O167" s="235" t="s">
        <v>134</v>
      </c>
      <c r="P167" s="235" t="s">
        <v>134</v>
      </c>
      <c r="Q167" s="235" t="s">
        <v>134</v>
      </c>
      <c r="R167" s="235" t="s">
        <v>134</v>
      </c>
      <c r="S167" s="234" t="s">
        <v>130</v>
      </c>
    </row>
    <row r="168" spans="1:19" s="259" customFormat="1" x14ac:dyDescent="0.25">
      <c r="A168" s="231">
        <v>2462</v>
      </c>
      <c r="B168" s="231" t="s">
        <v>131</v>
      </c>
      <c r="C168" s="232">
        <v>44344</v>
      </c>
      <c r="D168" s="233" t="s">
        <v>812</v>
      </c>
      <c r="E168" s="232">
        <v>44344</v>
      </c>
      <c r="F168" s="233" t="s">
        <v>813</v>
      </c>
      <c r="G168" s="239">
        <v>0</v>
      </c>
      <c r="H168" s="239">
        <v>0</v>
      </c>
      <c r="I168" s="239">
        <v>15080</v>
      </c>
      <c r="J168" s="239">
        <v>0</v>
      </c>
      <c r="K168" s="235" t="s">
        <v>814</v>
      </c>
      <c r="L168" s="231" t="s">
        <v>132</v>
      </c>
      <c r="M168" s="235" t="s">
        <v>133</v>
      </c>
      <c r="N168" s="235" t="s">
        <v>134</v>
      </c>
      <c r="O168" s="235" t="s">
        <v>134</v>
      </c>
      <c r="P168" s="235" t="s">
        <v>134</v>
      </c>
      <c r="Q168" s="235" t="s">
        <v>134</v>
      </c>
      <c r="R168" s="235" t="s">
        <v>134</v>
      </c>
      <c r="S168" s="234" t="s">
        <v>130</v>
      </c>
    </row>
    <row r="169" spans="1:19" s="259" customFormat="1" x14ac:dyDescent="0.25">
      <c r="A169" s="231">
        <v>2450</v>
      </c>
      <c r="B169" s="231" t="s">
        <v>69</v>
      </c>
      <c r="C169" s="232">
        <v>44344</v>
      </c>
      <c r="D169" s="233" t="s">
        <v>815</v>
      </c>
      <c r="E169" s="232">
        <v>44344</v>
      </c>
      <c r="F169" s="233" t="s">
        <v>816</v>
      </c>
      <c r="G169" s="239">
        <v>0</v>
      </c>
      <c r="H169" s="239">
        <v>0</v>
      </c>
      <c r="I169" s="239">
        <v>2759.44</v>
      </c>
      <c r="J169" s="239">
        <v>0</v>
      </c>
      <c r="K169" s="235" t="s">
        <v>817</v>
      </c>
      <c r="L169" s="231" t="s">
        <v>132</v>
      </c>
      <c r="M169" s="235" t="s">
        <v>133</v>
      </c>
      <c r="N169" s="235" t="s">
        <v>134</v>
      </c>
      <c r="O169" s="235" t="s">
        <v>134</v>
      </c>
      <c r="P169" s="235" t="s">
        <v>134</v>
      </c>
      <c r="Q169" s="235" t="s">
        <v>134</v>
      </c>
      <c r="R169" s="235" t="s">
        <v>134</v>
      </c>
      <c r="S169" s="234" t="s">
        <v>130</v>
      </c>
    </row>
    <row r="170" spans="1:19" s="259" customFormat="1" x14ac:dyDescent="0.25">
      <c r="A170" s="231">
        <v>2451</v>
      </c>
      <c r="B170" s="231" t="s">
        <v>69</v>
      </c>
      <c r="C170" s="232">
        <v>44344</v>
      </c>
      <c r="D170" s="233" t="s">
        <v>818</v>
      </c>
      <c r="E170" s="232">
        <v>44344</v>
      </c>
      <c r="F170" s="233" t="s">
        <v>819</v>
      </c>
      <c r="G170" s="239">
        <v>0</v>
      </c>
      <c r="H170" s="239">
        <v>0</v>
      </c>
      <c r="I170" s="239">
        <v>4677.53</v>
      </c>
      <c r="J170" s="239">
        <v>0</v>
      </c>
      <c r="K170" s="235" t="s">
        <v>820</v>
      </c>
      <c r="L170" s="231" t="s">
        <v>132</v>
      </c>
      <c r="M170" s="235" t="s">
        <v>133</v>
      </c>
      <c r="N170" s="235" t="s">
        <v>134</v>
      </c>
      <c r="O170" s="235" t="s">
        <v>134</v>
      </c>
      <c r="P170" s="235" t="s">
        <v>134</v>
      </c>
      <c r="Q170" s="235" t="s">
        <v>134</v>
      </c>
      <c r="R170" s="235" t="s">
        <v>134</v>
      </c>
      <c r="S170" s="234" t="s">
        <v>130</v>
      </c>
    </row>
    <row r="171" spans="1:19" s="259" customFormat="1" x14ac:dyDescent="0.25">
      <c r="A171" s="231">
        <v>2452</v>
      </c>
      <c r="B171" s="231" t="s">
        <v>69</v>
      </c>
      <c r="C171" s="232">
        <v>44344</v>
      </c>
      <c r="D171" s="233" t="s">
        <v>821</v>
      </c>
      <c r="E171" s="232">
        <v>44344</v>
      </c>
      <c r="F171" s="233" t="s">
        <v>822</v>
      </c>
      <c r="G171" s="239">
        <v>0</v>
      </c>
      <c r="H171" s="239">
        <v>0</v>
      </c>
      <c r="I171" s="239">
        <v>2759.44</v>
      </c>
      <c r="J171" s="239">
        <v>0</v>
      </c>
      <c r="K171" s="235" t="s">
        <v>823</v>
      </c>
      <c r="L171" s="231" t="s">
        <v>132</v>
      </c>
      <c r="M171" s="235" t="s">
        <v>133</v>
      </c>
      <c r="N171" s="235" t="s">
        <v>134</v>
      </c>
      <c r="O171" s="235" t="s">
        <v>134</v>
      </c>
      <c r="P171" s="235" t="s">
        <v>134</v>
      </c>
      <c r="Q171" s="235" t="s">
        <v>134</v>
      </c>
      <c r="R171" s="235" t="s">
        <v>134</v>
      </c>
      <c r="S171" s="234" t="s">
        <v>130</v>
      </c>
    </row>
    <row r="172" spans="1:19" s="259" customFormat="1" x14ac:dyDescent="0.25">
      <c r="A172" s="231">
        <v>2453</v>
      </c>
      <c r="B172" s="231" t="s">
        <v>69</v>
      </c>
      <c r="C172" s="232">
        <v>44344</v>
      </c>
      <c r="D172" s="233" t="s">
        <v>824</v>
      </c>
      <c r="E172" s="232">
        <v>44344</v>
      </c>
      <c r="F172" s="233" t="s">
        <v>825</v>
      </c>
      <c r="G172" s="239">
        <v>0</v>
      </c>
      <c r="H172" s="239">
        <v>0</v>
      </c>
      <c r="I172" s="239">
        <v>2707.46</v>
      </c>
      <c r="J172" s="239">
        <v>0</v>
      </c>
      <c r="K172" s="235" t="s">
        <v>826</v>
      </c>
      <c r="L172" s="231" t="s">
        <v>132</v>
      </c>
      <c r="M172" s="235" t="s">
        <v>133</v>
      </c>
      <c r="N172" s="235" t="s">
        <v>134</v>
      </c>
      <c r="O172" s="235" t="s">
        <v>134</v>
      </c>
      <c r="P172" s="235" t="s">
        <v>134</v>
      </c>
      <c r="Q172" s="235" t="s">
        <v>134</v>
      </c>
      <c r="R172" s="235" t="s">
        <v>134</v>
      </c>
      <c r="S172" s="234" t="s">
        <v>130</v>
      </c>
    </row>
    <row r="173" spans="1:19" s="259" customFormat="1" x14ac:dyDescent="0.25">
      <c r="A173" s="231">
        <v>2454</v>
      </c>
      <c r="B173" s="231" t="s">
        <v>69</v>
      </c>
      <c r="C173" s="232">
        <v>44344</v>
      </c>
      <c r="D173" s="233" t="s">
        <v>827</v>
      </c>
      <c r="E173" s="232">
        <v>44344</v>
      </c>
      <c r="F173" s="233" t="s">
        <v>828</v>
      </c>
      <c r="G173" s="239">
        <v>0</v>
      </c>
      <c r="H173" s="239">
        <v>0</v>
      </c>
      <c r="I173" s="239">
        <v>3436.34</v>
      </c>
      <c r="J173" s="239">
        <v>0</v>
      </c>
      <c r="K173" s="235" t="s">
        <v>829</v>
      </c>
      <c r="L173" s="231" t="s">
        <v>132</v>
      </c>
      <c r="M173" s="235" t="s">
        <v>133</v>
      </c>
      <c r="N173" s="235" t="s">
        <v>134</v>
      </c>
      <c r="O173" s="235" t="s">
        <v>134</v>
      </c>
      <c r="P173" s="235" t="s">
        <v>134</v>
      </c>
      <c r="Q173" s="235" t="s">
        <v>134</v>
      </c>
      <c r="R173" s="235" t="s">
        <v>134</v>
      </c>
      <c r="S173" s="234" t="s">
        <v>130</v>
      </c>
    </row>
    <row r="174" spans="1:19" s="259" customFormat="1" x14ac:dyDescent="0.25">
      <c r="A174" s="231">
        <v>2455</v>
      </c>
      <c r="B174" s="231" t="s">
        <v>69</v>
      </c>
      <c r="C174" s="232">
        <v>44344</v>
      </c>
      <c r="D174" s="233" t="s">
        <v>830</v>
      </c>
      <c r="E174" s="232">
        <v>44344</v>
      </c>
      <c r="F174" s="233" t="s">
        <v>831</v>
      </c>
      <c r="G174" s="239">
        <v>0</v>
      </c>
      <c r="H174" s="239">
        <v>0</v>
      </c>
      <c r="I174" s="239">
        <v>2759.44</v>
      </c>
      <c r="J174" s="239">
        <v>0</v>
      </c>
      <c r="K174" s="235" t="s">
        <v>832</v>
      </c>
      <c r="L174" s="231" t="s">
        <v>132</v>
      </c>
      <c r="M174" s="235" t="s">
        <v>133</v>
      </c>
      <c r="N174" s="235" t="s">
        <v>134</v>
      </c>
      <c r="O174" s="235" t="s">
        <v>134</v>
      </c>
      <c r="P174" s="235" t="s">
        <v>134</v>
      </c>
      <c r="Q174" s="235" t="s">
        <v>134</v>
      </c>
      <c r="R174" s="235" t="s">
        <v>134</v>
      </c>
      <c r="S174" s="234" t="s">
        <v>130</v>
      </c>
    </row>
    <row r="175" spans="1:19" s="259" customFormat="1" x14ac:dyDescent="0.25">
      <c r="A175" s="231">
        <v>2443</v>
      </c>
      <c r="B175" s="231" t="s">
        <v>131</v>
      </c>
      <c r="C175" s="232">
        <v>44347</v>
      </c>
      <c r="D175" s="233" t="s">
        <v>833</v>
      </c>
      <c r="E175" s="232">
        <v>44347</v>
      </c>
      <c r="F175" s="233" t="s">
        <v>834</v>
      </c>
      <c r="G175" s="239">
        <v>0</v>
      </c>
      <c r="H175" s="239">
        <v>0</v>
      </c>
      <c r="I175" s="239">
        <v>40700.14</v>
      </c>
      <c r="J175" s="239">
        <v>0</v>
      </c>
      <c r="K175" s="235" t="s">
        <v>134</v>
      </c>
      <c r="L175" s="231" t="s">
        <v>132</v>
      </c>
      <c r="M175" s="235" t="s">
        <v>133</v>
      </c>
      <c r="N175" s="235" t="s">
        <v>134</v>
      </c>
      <c r="O175" s="235" t="s">
        <v>134</v>
      </c>
      <c r="P175" s="235" t="s">
        <v>134</v>
      </c>
      <c r="Q175" s="235" t="s">
        <v>134</v>
      </c>
      <c r="R175" s="235" t="s">
        <v>134</v>
      </c>
      <c r="S175" s="234" t="s">
        <v>130</v>
      </c>
    </row>
    <row r="176" spans="1:19" s="259" customFormat="1" x14ac:dyDescent="0.25">
      <c r="A176" s="231">
        <v>2443</v>
      </c>
      <c r="B176" s="231" t="s">
        <v>131</v>
      </c>
      <c r="C176" s="232">
        <v>44347</v>
      </c>
      <c r="D176" s="233" t="s">
        <v>833</v>
      </c>
      <c r="E176" s="232">
        <v>44347</v>
      </c>
      <c r="F176" s="233" t="s">
        <v>834</v>
      </c>
      <c r="G176" s="239">
        <v>0</v>
      </c>
      <c r="H176" s="239">
        <v>0</v>
      </c>
      <c r="I176" s="239">
        <v>44944.15</v>
      </c>
      <c r="J176" s="239">
        <v>0</v>
      </c>
      <c r="K176" s="235" t="s">
        <v>134</v>
      </c>
      <c r="L176" s="231" t="s">
        <v>132</v>
      </c>
      <c r="M176" s="235" t="s">
        <v>133</v>
      </c>
      <c r="N176" s="235" t="s">
        <v>134</v>
      </c>
      <c r="O176" s="235" t="s">
        <v>134</v>
      </c>
      <c r="P176" s="235" t="s">
        <v>134</v>
      </c>
      <c r="Q176" s="235" t="s">
        <v>134</v>
      </c>
      <c r="R176" s="235" t="s">
        <v>134</v>
      </c>
      <c r="S176" s="234" t="s">
        <v>130</v>
      </c>
    </row>
    <row r="177" spans="1:19" s="259" customFormat="1" x14ac:dyDescent="0.25">
      <c r="A177" s="231">
        <v>2443</v>
      </c>
      <c r="B177" s="231" t="s">
        <v>131</v>
      </c>
      <c r="C177" s="232">
        <v>44347</v>
      </c>
      <c r="D177" s="233" t="s">
        <v>833</v>
      </c>
      <c r="E177" s="232">
        <v>44347</v>
      </c>
      <c r="F177" s="233" t="s">
        <v>834</v>
      </c>
      <c r="G177" s="239">
        <v>0</v>
      </c>
      <c r="H177" s="239">
        <v>0</v>
      </c>
      <c r="I177" s="239">
        <v>18750</v>
      </c>
      <c r="J177" s="239">
        <v>0</v>
      </c>
      <c r="K177" s="235" t="s">
        <v>134</v>
      </c>
      <c r="L177" s="231" t="s">
        <v>132</v>
      </c>
      <c r="M177" s="235" t="s">
        <v>133</v>
      </c>
      <c r="N177" s="235" t="s">
        <v>134</v>
      </c>
      <c r="O177" s="235" t="s">
        <v>134</v>
      </c>
      <c r="P177" s="235" t="s">
        <v>134</v>
      </c>
      <c r="Q177" s="235" t="s">
        <v>134</v>
      </c>
      <c r="R177" s="235" t="s">
        <v>134</v>
      </c>
      <c r="S177" s="234" t="s">
        <v>130</v>
      </c>
    </row>
    <row r="178" spans="1:19" s="259" customFormat="1" x14ac:dyDescent="0.25">
      <c r="A178" s="231">
        <v>2445</v>
      </c>
      <c r="B178" s="231" t="s">
        <v>131</v>
      </c>
      <c r="C178" s="232">
        <v>44347</v>
      </c>
      <c r="D178" s="233" t="s">
        <v>835</v>
      </c>
      <c r="E178" s="232">
        <v>44347</v>
      </c>
      <c r="F178" s="233" t="s">
        <v>836</v>
      </c>
      <c r="G178" s="239">
        <v>0</v>
      </c>
      <c r="H178" s="239">
        <v>0</v>
      </c>
      <c r="I178" s="239">
        <v>42191.1</v>
      </c>
      <c r="J178" s="239">
        <v>0</v>
      </c>
      <c r="K178" s="235" t="s">
        <v>837</v>
      </c>
      <c r="L178" s="231" t="s">
        <v>132</v>
      </c>
      <c r="M178" s="235" t="s">
        <v>133</v>
      </c>
      <c r="N178" s="235" t="s">
        <v>134</v>
      </c>
      <c r="O178" s="235" t="s">
        <v>134</v>
      </c>
      <c r="P178" s="235" t="s">
        <v>134</v>
      </c>
      <c r="Q178" s="235" t="s">
        <v>134</v>
      </c>
      <c r="R178" s="235" t="s">
        <v>134</v>
      </c>
      <c r="S178" s="234" t="s">
        <v>130</v>
      </c>
    </row>
    <row r="179" spans="1:19" s="259" customFormat="1" x14ac:dyDescent="0.25">
      <c r="A179" s="231">
        <v>2447</v>
      </c>
      <c r="B179" s="231" t="s">
        <v>131</v>
      </c>
      <c r="C179" s="232">
        <v>44347</v>
      </c>
      <c r="D179" s="233" t="s">
        <v>838</v>
      </c>
      <c r="E179" s="232">
        <v>44347</v>
      </c>
      <c r="F179" s="233" t="s">
        <v>839</v>
      </c>
      <c r="G179" s="239">
        <v>0</v>
      </c>
      <c r="H179" s="239">
        <v>0</v>
      </c>
      <c r="I179" s="239">
        <v>20526.89</v>
      </c>
      <c r="J179" s="239">
        <v>0</v>
      </c>
      <c r="K179" s="235" t="s">
        <v>840</v>
      </c>
      <c r="L179" s="231" t="s">
        <v>132</v>
      </c>
      <c r="M179" s="235" t="s">
        <v>133</v>
      </c>
      <c r="N179" s="235" t="s">
        <v>134</v>
      </c>
      <c r="O179" s="235" t="s">
        <v>134</v>
      </c>
      <c r="P179" s="235" t="s">
        <v>134</v>
      </c>
      <c r="Q179" s="235" t="s">
        <v>134</v>
      </c>
      <c r="R179" s="235" t="s">
        <v>134</v>
      </c>
      <c r="S179" s="234" t="s">
        <v>130</v>
      </c>
    </row>
    <row r="180" spans="1:19" s="259" customFormat="1" x14ac:dyDescent="0.25">
      <c r="A180" s="231">
        <v>2449</v>
      </c>
      <c r="B180" s="231" t="s">
        <v>676</v>
      </c>
      <c r="C180" s="232">
        <v>44347</v>
      </c>
      <c r="D180" s="233" t="s">
        <v>841</v>
      </c>
      <c r="E180" s="232">
        <v>44347</v>
      </c>
      <c r="F180" s="233" t="s">
        <v>842</v>
      </c>
      <c r="G180" s="239">
        <v>0</v>
      </c>
      <c r="H180" s="239">
        <v>0</v>
      </c>
      <c r="I180" s="239">
        <v>24239.65</v>
      </c>
      <c r="J180" s="239">
        <v>0</v>
      </c>
      <c r="K180" s="235" t="s">
        <v>843</v>
      </c>
      <c r="L180" s="231" t="s">
        <v>132</v>
      </c>
      <c r="M180" s="235" t="s">
        <v>133</v>
      </c>
      <c r="N180" s="235" t="s">
        <v>134</v>
      </c>
      <c r="O180" s="235" t="s">
        <v>134</v>
      </c>
      <c r="P180" s="235" t="s">
        <v>134</v>
      </c>
      <c r="Q180" s="235" t="s">
        <v>134</v>
      </c>
      <c r="R180" s="235" t="s">
        <v>134</v>
      </c>
      <c r="S180" s="234" t="s">
        <v>130</v>
      </c>
    </row>
    <row r="181" spans="1:19" s="259" customFormat="1" x14ac:dyDescent="0.25">
      <c r="A181" s="231">
        <v>2395</v>
      </c>
      <c r="B181" s="231" t="s">
        <v>131</v>
      </c>
      <c r="C181" s="232">
        <v>44347</v>
      </c>
      <c r="D181" s="233" t="s">
        <v>844</v>
      </c>
      <c r="E181" s="232">
        <v>44347</v>
      </c>
      <c r="F181" s="233" t="s">
        <v>845</v>
      </c>
      <c r="G181" s="239">
        <v>0</v>
      </c>
      <c r="H181" s="239">
        <v>0</v>
      </c>
      <c r="I181" s="239">
        <v>1300</v>
      </c>
      <c r="J181" s="239">
        <v>0</v>
      </c>
      <c r="K181" s="235" t="s">
        <v>846</v>
      </c>
      <c r="L181" s="231" t="s">
        <v>132</v>
      </c>
      <c r="M181" s="235" t="s">
        <v>133</v>
      </c>
      <c r="N181" s="235" t="s">
        <v>134</v>
      </c>
      <c r="O181" s="235" t="s">
        <v>134</v>
      </c>
      <c r="P181" s="235" t="s">
        <v>134</v>
      </c>
      <c r="Q181" s="235" t="s">
        <v>134</v>
      </c>
      <c r="R181" s="235" t="s">
        <v>134</v>
      </c>
      <c r="S181" s="234" t="s">
        <v>130</v>
      </c>
    </row>
    <row r="182" spans="1:19" s="259" customFormat="1" x14ac:dyDescent="0.25">
      <c r="A182" s="231">
        <v>2397</v>
      </c>
      <c r="B182" s="231" t="s">
        <v>131</v>
      </c>
      <c r="C182" s="232">
        <v>44347</v>
      </c>
      <c r="D182" s="233" t="s">
        <v>847</v>
      </c>
      <c r="E182" s="232">
        <v>44347</v>
      </c>
      <c r="F182" s="233" t="s">
        <v>848</v>
      </c>
      <c r="G182" s="239">
        <v>0</v>
      </c>
      <c r="H182" s="239">
        <v>0</v>
      </c>
      <c r="I182" s="239">
        <v>4000</v>
      </c>
      <c r="J182" s="239">
        <v>0</v>
      </c>
      <c r="K182" s="235" t="s">
        <v>849</v>
      </c>
      <c r="L182" s="231" t="s">
        <v>132</v>
      </c>
      <c r="M182" s="235" t="s">
        <v>133</v>
      </c>
      <c r="N182" s="235" t="s">
        <v>134</v>
      </c>
      <c r="O182" s="235" t="s">
        <v>134</v>
      </c>
      <c r="P182" s="235" t="s">
        <v>134</v>
      </c>
      <c r="Q182" s="235" t="s">
        <v>134</v>
      </c>
      <c r="R182" s="235" t="s">
        <v>134</v>
      </c>
      <c r="S182" s="234" t="s">
        <v>130</v>
      </c>
    </row>
    <row r="183" spans="1:19" s="259" customFormat="1" x14ac:dyDescent="0.25">
      <c r="A183" s="231">
        <v>2398</v>
      </c>
      <c r="B183" s="231" t="s">
        <v>131</v>
      </c>
      <c r="C183" s="232">
        <v>44347</v>
      </c>
      <c r="D183" s="233" t="s">
        <v>850</v>
      </c>
      <c r="E183" s="232">
        <v>44347</v>
      </c>
      <c r="F183" s="233" t="s">
        <v>851</v>
      </c>
      <c r="G183" s="239">
        <v>0</v>
      </c>
      <c r="H183" s="239">
        <v>600000</v>
      </c>
      <c r="I183" s="239">
        <v>0</v>
      </c>
      <c r="J183" s="239">
        <v>0</v>
      </c>
      <c r="K183" s="235" t="s">
        <v>852</v>
      </c>
      <c r="L183" s="231" t="s">
        <v>132</v>
      </c>
      <c r="M183" s="235" t="s">
        <v>133</v>
      </c>
      <c r="N183" s="235" t="s">
        <v>134</v>
      </c>
      <c r="O183" s="235" t="s">
        <v>134</v>
      </c>
      <c r="P183" s="235" t="s">
        <v>134</v>
      </c>
      <c r="Q183" s="235" t="s">
        <v>134</v>
      </c>
      <c r="R183" s="235" t="s">
        <v>134</v>
      </c>
      <c r="S183" s="234" t="s">
        <v>130</v>
      </c>
    </row>
    <row r="184" spans="1:19" s="259" customFormat="1" x14ac:dyDescent="0.25">
      <c r="A184" s="231">
        <v>2414</v>
      </c>
      <c r="B184" s="231" t="s">
        <v>131</v>
      </c>
      <c r="C184" s="232">
        <v>44347</v>
      </c>
      <c r="D184" s="233" t="s">
        <v>853</v>
      </c>
      <c r="E184" s="232">
        <v>44347</v>
      </c>
      <c r="F184" s="233" t="s">
        <v>854</v>
      </c>
      <c r="G184" s="239">
        <v>0</v>
      </c>
      <c r="H184" s="239">
        <v>0</v>
      </c>
      <c r="I184" s="239">
        <v>5000</v>
      </c>
      <c r="J184" s="239">
        <v>0</v>
      </c>
      <c r="K184" s="235" t="s">
        <v>855</v>
      </c>
      <c r="L184" s="231" t="s">
        <v>132</v>
      </c>
      <c r="M184" s="235" t="s">
        <v>133</v>
      </c>
      <c r="N184" s="235" t="s">
        <v>134</v>
      </c>
      <c r="O184" s="235" t="s">
        <v>134</v>
      </c>
      <c r="P184" s="235" t="s">
        <v>134</v>
      </c>
      <c r="Q184" s="235" t="s">
        <v>134</v>
      </c>
      <c r="R184" s="235" t="s">
        <v>134</v>
      </c>
      <c r="S184" s="234" t="s">
        <v>130</v>
      </c>
    </row>
    <row r="185" spans="1:19" s="259" customFormat="1" x14ac:dyDescent="0.25">
      <c r="A185" s="231">
        <v>2428</v>
      </c>
      <c r="B185" s="231" t="s">
        <v>131</v>
      </c>
      <c r="C185" s="232">
        <v>44347</v>
      </c>
      <c r="D185" s="233" t="s">
        <v>856</v>
      </c>
      <c r="E185" s="232">
        <v>44347</v>
      </c>
      <c r="F185" s="233" t="s">
        <v>857</v>
      </c>
      <c r="G185" s="239">
        <v>0</v>
      </c>
      <c r="H185" s="239">
        <v>0</v>
      </c>
      <c r="I185" s="239">
        <v>104456.91</v>
      </c>
      <c r="J185" s="239">
        <v>0</v>
      </c>
      <c r="K185" s="235" t="s">
        <v>858</v>
      </c>
      <c r="L185" s="231" t="s">
        <v>132</v>
      </c>
      <c r="M185" s="235" t="s">
        <v>133</v>
      </c>
      <c r="N185" s="235" t="s">
        <v>134</v>
      </c>
      <c r="O185" s="235" t="s">
        <v>134</v>
      </c>
      <c r="P185" s="235" t="s">
        <v>134</v>
      </c>
      <c r="Q185" s="235" t="s">
        <v>134</v>
      </c>
      <c r="R185" s="235" t="s">
        <v>134</v>
      </c>
      <c r="S185" s="234" t="s">
        <v>130</v>
      </c>
    </row>
    <row r="186" spans="1:19" s="259" customFormat="1" x14ac:dyDescent="0.25">
      <c r="A186" s="231">
        <v>2431</v>
      </c>
      <c r="B186" s="231" t="s">
        <v>131</v>
      </c>
      <c r="C186" s="232">
        <v>44347</v>
      </c>
      <c r="D186" s="233" t="s">
        <v>859</v>
      </c>
      <c r="E186" s="232">
        <v>44347</v>
      </c>
      <c r="F186" s="233" t="s">
        <v>860</v>
      </c>
      <c r="G186" s="239">
        <v>0</v>
      </c>
      <c r="H186" s="239">
        <v>0</v>
      </c>
      <c r="I186" s="239">
        <v>45428.87</v>
      </c>
      <c r="J186" s="239">
        <v>0</v>
      </c>
      <c r="K186" s="235" t="s">
        <v>861</v>
      </c>
      <c r="L186" s="231" t="s">
        <v>132</v>
      </c>
      <c r="M186" s="235" t="s">
        <v>133</v>
      </c>
      <c r="N186" s="235" t="s">
        <v>134</v>
      </c>
      <c r="O186" s="235" t="s">
        <v>134</v>
      </c>
      <c r="P186" s="235" t="s">
        <v>134</v>
      </c>
      <c r="Q186" s="235" t="s">
        <v>134</v>
      </c>
      <c r="R186" s="235" t="s">
        <v>134</v>
      </c>
      <c r="S186" s="234" t="s">
        <v>130</v>
      </c>
    </row>
    <row r="187" spans="1:19" s="259" customFormat="1" x14ac:dyDescent="0.25">
      <c r="A187" s="231">
        <v>2437</v>
      </c>
      <c r="B187" s="231" t="s">
        <v>131</v>
      </c>
      <c r="C187" s="232">
        <v>44347</v>
      </c>
      <c r="D187" s="233" t="s">
        <v>862</v>
      </c>
      <c r="E187" s="232">
        <v>44347</v>
      </c>
      <c r="F187" s="233" t="s">
        <v>863</v>
      </c>
      <c r="G187" s="239">
        <v>0</v>
      </c>
      <c r="H187" s="239">
        <v>0</v>
      </c>
      <c r="I187" s="239">
        <v>58906.28</v>
      </c>
      <c r="J187" s="239">
        <v>0</v>
      </c>
      <c r="K187" s="235" t="s">
        <v>864</v>
      </c>
      <c r="L187" s="231" t="s">
        <v>132</v>
      </c>
      <c r="M187" s="235" t="s">
        <v>133</v>
      </c>
      <c r="N187" s="235" t="s">
        <v>134</v>
      </c>
      <c r="O187" s="235" t="s">
        <v>134</v>
      </c>
      <c r="P187" s="235" t="s">
        <v>134</v>
      </c>
      <c r="Q187" s="235" t="s">
        <v>134</v>
      </c>
      <c r="R187" s="235" t="s">
        <v>134</v>
      </c>
      <c r="S187" s="234" t="s">
        <v>130</v>
      </c>
    </row>
    <row r="188" spans="1:19" s="259" customFormat="1" x14ac:dyDescent="0.25">
      <c r="A188" s="231">
        <v>2439</v>
      </c>
      <c r="B188" s="231" t="s">
        <v>131</v>
      </c>
      <c r="C188" s="232">
        <v>44347</v>
      </c>
      <c r="D188" s="233" t="s">
        <v>865</v>
      </c>
      <c r="E188" s="232">
        <v>44347</v>
      </c>
      <c r="F188" s="233" t="s">
        <v>866</v>
      </c>
      <c r="G188" s="239">
        <v>0</v>
      </c>
      <c r="H188" s="239">
        <v>0</v>
      </c>
      <c r="I188" s="239">
        <v>12929.77</v>
      </c>
      <c r="J188" s="239">
        <v>0</v>
      </c>
      <c r="K188" s="235" t="s">
        <v>867</v>
      </c>
      <c r="L188" s="231" t="s">
        <v>132</v>
      </c>
      <c r="M188" s="235" t="s">
        <v>133</v>
      </c>
      <c r="N188" s="235" t="s">
        <v>134</v>
      </c>
      <c r="O188" s="235" t="s">
        <v>134</v>
      </c>
      <c r="P188" s="235" t="s">
        <v>134</v>
      </c>
      <c r="Q188" s="235" t="s">
        <v>134</v>
      </c>
      <c r="R188" s="235" t="s">
        <v>134</v>
      </c>
      <c r="S188" s="234" t="s">
        <v>130</v>
      </c>
    </row>
    <row r="189" spans="1:19" s="259" customFormat="1" x14ac:dyDescent="0.25">
      <c r="A189" s="231">
        <v>2440</v>
      </c>
      <c r="B189" s="231" t="s">
        <v>131</v>
      </c>
      <c r="C189" s="232">
        <v>44347</v>
      </c>
      <c r="D189" s="233" t="s">
        <v>868</v>
      </c>
      <c r="E189" s="232">
        <v>44347</v>
      </c>
      <c r="F189" s="233" t="s">
        <v>869</v>
      </c>
      <c r="G189" s="239">
        <v>0</v>
      </c>
      <c r="H189" s="239">
        <v>0</v>
      </c>
      <c r="I189" s="239">
        <v>52941.56</v>
      </c>
      <c r="J189" s="239">
        <v>0</v>
      </c>
      <c r="K189" s="235" t="s">
        <v>870</v>
      </c>
      <c r="L189" s="231" t="s">
        <v>132</v>
      </c>
      <c r="M189" s="235" t="s">
        <v>133</v>
      </c>
      <c r="N189" s="235" t="s">
        <v>134</v>
      </c>
      <c r="O189" s="235" t="s">
        <v>134</v>
      </c>
      <c r="P189" s="235" t="s">
        <v>134</v>
      </c>
      <c r="Q189" s="235" t="s">
        <v>134</v>
      </c>
      <c r="R189" s="235" t="s">
        <v>134</v>
      </c>
      <c r="S189" s="234" t="s">
        <v>130</v>
      </c>
    </row>
    <row r="190" spans="1:19" s="259" customFormat="1" x14ac:dyDescent="0.25">
      <c r="A190" s="231">
        <v>2442</v>
      </c>
      <c r="B190" s="231" t="s">
        <v>131</v>
      </c>
      <c r="C190" s="232">
        <v>44347</v>
      </c>
      <c r="D190" s="233" t="s">
        <v>871</v>
      </c>
      <c r="E190" s="232">
        <v>44347</v>
      </c>
      <c r="F190" s="233" t="s">
        <v>872</v>
      </c>
      <c r="G190" s="239">
        <v>0</v>
      </c>
      <c r="H190" s="239">
        <v>0</v>
      </c>
      <c r="I190" s="239">
        <v>16841.22</v>
      </c>
      <c r="J190" s="239">
        <v>0</v>
      </c>
      <c r="K190" s="235" t="s">
        <v>873</v>
      </c>
      <c r="L190" s="231" t="s">
        <v>132</v>
      </c>
      <c r="M190" s="235" t="s">
        <v>133</v>
      </c>
      <c r="N190" s="235" t="s">
        <v>134</v>
      </c>
      <c r="O190" s="235" t="s">
        <v>134</v>
      </c>
      <c r="P190" s="235" t="s">
        <v>134</v>
      </c>
      <c r="Q190" s="235" t="s">
        <v>134</v>
      </c>
      <c r="R190" s="235" t="s">
        <v>134</v>
      </c>
      <c r="S190" s="234" t="s">
        <v>130</v>
      </c>
    </row>
    <row r="191" spans="1:19" s="259" customFormat="1" x14ac:dyDescent="0.25">
      <c r="A191" s="231">
        <v>2364</v>
      </c>
      <c r="B191" s="231" t="s">
        <v>131</v>
      </c>
      <c r="C191" s="232">
        <v>44341</v>
      </c>
      <c r="D191" s="233" t="s">
        <v>874</v>
      </c>
      <c r="E191" s="232">
        <v>44347</v>
      </c>
      <c r="F191" s="233" t="s">
        <v>875</v>
      </c>
      <c r="G191" s="239">
        <v>0</v>
      </c>
      <c r="H191" s="239">
        <v>0</v>
      </c>
      <c r="I191" s="239">
        <v>1074.03</v>
      </c>
      <c r="J191" s="239">
        <v>0</v>
      </c>
      <c r="K191" s="235" t="s">
        <v>876</v>
      </c>
      <c r="L191" s="231" t="s">
        <v>132</v>
      </c>
      <c r="M191" s="235" t="s">
        <v>133</v>
      </c>
      <c r="N191" s="235" t="s">
        <v>134</v>
      </c>
      <c r="O191" s="235" t="s">
        <v>134</v>
      </c>
      <c r="P191" s="235" t="s">
        <v>134</v>
      </c>
      <c r="Q191" s="235" t="s">
        <v>134</v>
      </c>
      <c r="R191" s="235" t="s">
        <v>134</v>
      </c>
      <c r="S191" s="234" t="s">
        <v>130</v>
      </c>
    </row>
    <row r="192" spans="1:19" s="259" customFormat="1" x14ac:dyDescent="0.25">
      <c r="A192" s="231">
        <v>2366</v>
      </c>
      <c r="B192" s="231" t="s">
        <v>131</v>
      </c>
      <c r="C192" s="232">
        <v>44341</v>
      </c>
      <c r="D192" s="233" t="s">
        <v>877</v>
      </c>
      <c r="E192" s="232">
        <v>44347</v>
      </c>
      <c r="F192" s="233" t="s">
        <v>878</v>
      </c>
      <c r="G192" s="239">
        <v>0</v>
      </c>
      <c r="H192" s="239">
        <v>0</v>
      </c>
      <c r="I192" s="239">
        <v>18616.05</v>
      </c>
      <c r="J192" s="239">
        <v>0</v>
      </c>
      <c r="K192" s="235" t="s">
        <v>879</v>
      </c>
      <c r="L192" s="231" t="s">
        <v>132</v>
      </c>
      <c r="M192" s="235" t="s">
        <v>133</v>
      </c>
      <c r="N192" s="235" t="s">
        <v>134</v>
      </c>
      <c r="O192" s="235" t="s">
        <v>134</v>
      </c>
      <c r="P192" s="235" t="s">
        <v>134</v>
      </c>
      <c r="Q192" s="235" t="s">
        <v>134</v>
      </c>
      <c r="R192" s="235" t="s">
        <v>134</v>
      </c>
      <c r="S192" s="234" t="s">
        <v>130</v>
      </c>
    </row>
    <row r="193" spans="1:19" s="259" customFormat="1" x14ac:dyDescent="0.25">
      <c r="A193" s="231">
        <v>789</v>
      </c>
      <c r="B193" s="231" t="s">
        <v>69</v>
      </c>
      <c r="C193" s="232">
        <v>44306</v>
      </c>
      <c r="D193" s="233" t="s">
        <v>880</v>
      </c>
      <c r="E193" s="232">
        <v>44347</v>
      </c>
      <c r="F193" s="233" t="s">
        <v>881</v>
      </c>
      <c r="G193" s="239">
        <v>0</v>
      </c>
      <c r="H193" s="239">
        <v>0</v>
      </c>
      <c r="I193" s="239">
        <v>13500</v>
      </c>
      <c r="J193" s="239">
        <v>0</v>
      </c>
      <c r="K193" s="235" t="s">
        <v>882</v>
      </c>
      <c r="L193" s="231" t="s">
        <v>132</v>
      </c>
      <c r="M193" s="235" t="s">
        <v>133</v>
      </c>
      <c r="N193" s="235" t="s">
        <v>134</v>
      </c>
      <c r="O193" s="235" t="s">
        <v>134</v>
      </c>
      <c r="P193" s="235" t="s">
        <v>134</v>
      </c>
      <c r="Q193" s="235" t="s">
        <v>134</v>
      </c>
      <c r="R193" s="235" t="s">
        <v>134</v>
      </c>
      <c r="S193" s="234" t="s">
        <v>130</v>
      </c>
    </row>
    <row r="194" spans="1:19" s="259" customFormat="1" x14ac:dyDescent="0.25">
      <c r="A194" s="231">
        <v>2162</v>
      </c>
      <c r="B194" s="231" t="s">
        <v>131</v>
      </c>
      <c r="C194" s="232">
        <v>44321</v>
      </c>
      <c r="D194" s="233" t="s">
        <v>883</v>
      </c>
      <c r="E194" s="232">
        <v>226942</v>
      </c>
      <c r="F194" s="233" t="s">
        <v>884</v>
      </c>
      <c r="G194" s="239">
        <v>0</v>
      </c>
      <c r="H194" s="239">
        <v>153</v>
      </c>
      <c r="I194" s="239">
        <v>0</v>
      </c>
      <c r="J194" s="239">
        <v>0</v>
      </c>
      <c r="K194" s="235" t="s">
        <v>134</v>
      </c>
      <c r="L194" s="231" t="s">
        <v>132</v>
      </c>
      <c r="M194" s="235" t="s">
        <v>133</v>
      </c>
      <c r="N194" s="235" t="s">
        <v>134</v>
      </c>
      <c r="O194" s="235" t="s">
        <v>134</v>
      </c>
      <c r="P194" s="235" t="s">
        <v>134</v>
      </c>
      <c r="Q194" s="235" t="s">
        <v>134</v>
      </c>
      <c r="R194" s="235" t="s">
        <v>134</v>
      </c>
      <c r="S194" s="234" t="s">
        <v>130</v>
      </c>
    </row>
    <row r="195" spans="1:19" s="259" customFormat="1" x14ac:dyDescent="0.25"/>
    <row r="196" spans="1:19" s="259" customFormat="1" x14ac:dyDescent="0.25"/>
    <row r="197" spans="1:19" s="259" customFormat="1" x14ac:dyDescent="0.25"/>
    <row r="198" spans="1:19" s="259" customFormat="1" x14ac:dyDescent="0.25"/>
    <row r="199" spans="1:19" s="259" customFormat="1" x14ac:dyDescent="0.25"/>
    <row r="200" spans="1:19" s="259" customFormat="1" x14ac:dyDescent="0.25"/>
    <row r="201" spans="1:19" s="259" customFormat="1" x14ac:dyDescent="0.25"/>
    <row r="202" spans="1:19" s="259" customFormat="1" x14ac:dyDescent="0.25"/>
    <row r="203" spans="1:19" s="259" customFormat="1" x14ac:dyDescent="0.25"/>
    <row r="204" spans="1:19" s="259" customFormat="1" x14ac:dyDescent="0.25"/>
    <row r="205" spans="1:19" s="259" customFormat="1" x14ac:dyDescent="0.25"/>
    <row r="206" spans="1:19" s="259" customFormat="1" x14ac:dyDescent="0.25"/>
    <row r="207" spans="1:19" s="259" customFormat="1" x14ac:dyDescent="0.25"/>
    <row r="208" spans="1:19" s="259" customFormat="1" x14ac:dyDescent="0.25"/>
    <row r="209" s="259" customFormat="1" x14ac:dyDescent="0.25"/>
    <row r="210" s="259" customFormat="1" x14ac:dyDescent="0.25"/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02"/>
  <sheetViews>
    <sheetView workbookViewId="0">
      <selection activeCell="H23" sqref="H23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885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6" spans="1:19" ht="17.25" x14ac:dyDescent="0.3">
      <c r="A6" s="269" t="s">
        <v>60</v>
      </c>
      <c r="B6" s="269" t="s">
        <v>120</v>
      </c>
      <c r="C6" s="269" t="s">
        <v>61</v>
      </c>
      <c r="D6" s="269" t="s">
        <v>62</v>
      </c>
      <c r="E6" s="269" t="s">
        <v>63</v>
      </c>
      <c r="F6" s="269" t="s">
        <v>64</v>
      </c>
      <c r="G6" s="269" t="s">
        <v>65</v>
      </c>
      <c r="H6" s="269" t="s">
        <v>66</v>
      </c>
      <c r="I6" s="269" t="s">
        <v>67</v>
      </c>
      <c r="J6" s="269" t="s">
        <v>68</v>
      </c>
      <c r="K6" s="269" t="s">
        <v>69</v>
      </c>
      <c r="L6" s="269" t="s">
        <v>70</v>
      </c>
      <c r="M6" s="269" t="s">
        <v>71</v>
      </c>
      <c r="N6" s="269" t="s">
        <v>72</v>
      </c>
      <c r="O6" s="269" t="s">
        <v>73</v>
      </c>
      <c r="P6" s="269" t="s">
        <v>74</v>
      </c>
      <c r="Q6" s="269" t="s">
        <v>75</v>
      </c>
      <c r="R6" s="269" t="s">
        <v>121</v>
      </c>
      <c r="S6" s="269" t="s">
        <v>86</v>
      </c>
    </row>
    <row r="7" spans="1:19" ht="17.25" x14ac:dyDescent="0.3">
      <c r="A7" s="269" t="s">
        <v>76</v>
      </c>
      <c r="B7" s="269"/>
      <c r="C7" s="269"/>
      <c r="D7" s="269"/>
      <c r="E7" s="269"/>
      <c r="F7" s="269" t="s">
        <v>77</v>
      </c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</row>
    <row r="8" spans="1:19" x14ac:dyDescent="0.25">
      <c r="A8" s="268"/>
      <c r="B8" s="268"/>
      <c r="C8" s="268"/>
      <c r="D8" s="268"/>
      <c r="E8" s="268"/>
      <c r="F8" s="268"/>
      <c r="G8" s="278"/>
      <c r="H8" s="278"/>
      <c r="I8" s="278"/>
      <c r="J8" s="278"/>
      <c r="K8" s="268"/>
      <c r="L8" s="268"/>
      <c r="M8" s="268"/>
      <c r="N8" s="268"/>
      <c r="O8" s="268"/>
      <c r="P8" s="268"/>
      <c r="Q8" s="268"/>
      <c r="R8" s="268"/>
      <c r="S8" s="268"/>
    </row>
    <row r="9" spans="1:19" ht="15.75" x14ac:dyDescent="0.25">
      <c r="A9" s="271">
        <v>1</v>
      </c>
      <c r="B9" s="271"/>
      <c r="C9" s="271"/>
      <c r="D9" s="271"/>
      <c r="E9" s="271"/>
      <c r="F9" s="271" t="s">
        <v>78</v>
      </c>
      <c r="G9" s="279">
        <v>44023185.909999996</v>
      </c>
      <c r="H9" s="279">
        <v>11325912.66</v>
      </c>
      <c r="I9" s="279">
        <v>11957923.189999999</v>
      </c>
      <c r="J9" s="280">
        <v>43391175.380000003</v>
      </c>
      <c r="K9" s="270"/>
      <c r="L9" s="270"/>
      <c r="M9" s="270"/>
      <c r="N9" s="270"/>
      <c r="O9" s="270"/>
      <c r="P9" s="270"/>
      <c r="Q9" s="270"/>
      <c r="R9" s="270"/>
      <c r="S9" s="272" t="s">
        <v>122</v>
      </c>
    </row>
    <row r="10" spans="1:19" ht="15.75" x14ac:dyDescent="0.25">
      <c r="A10" s="271">
        <v>11</v>
      </c>
      <c r="B10" s="271"/>
      <c r="C10" s="271"/>
      <c r="D10" s="271"/>
      <c r="E10" s="271"/>
      <c r="F10" s="271" t="s">
        <v>79</v>
      </c>
      <c r="G10" s="279">
        <v>6579714.0999999996</v>
      </c>
      <c r="H10" s="279">
        <v>10763542.220000001</v>
      </c>
      <c r="I10" s="279">
        <v>11957923.189999999</v>
      </c>
      <c r="J10" s="280">
        <v>5385333.1299999999</v>
      </c>
      <c r="K10" s="270"/>
      <c r="L10" s="270"/>
      <c r="M10" s="270"/>
      <c r="N10" s="270"/>
      <c r="O10" s="270"/>
      <c r="P10" s="270"/>
      <c r="Q10" s="270"/>
      <c r="R10" s="270"/>
      <c r="S10" s="272" t="s">
        <v>123</v>
      </c>
    </row>
    <row r="11" spans="1:19" ht="15.75" x14ac:dyDescent="0.25">
      <c r="A11" s="271">
        <v>111</v>
      </c>
      <c r="B11" s="271"/>
      <c r="C11" s="271"/>
      <c r="D11" s="271"/>
      <c r="E11" s="271"/>
      <c r="F11" s="271" t="s">
        <v>80</v>
      </c>
      <c r="G11" s="279">
        <v>5576637.1799999997</v>
      </c>
      <c r="H11" s="279">
        <v>6401237.7999999998</v>
      </c>
      <c r="I11" s="279">
        <v>7677379.5999999996</v>
      </c>
      <c r="J11" s="280">
        <v>4300495.38</v>
      </c>
      <c r="K11" s="270"/>
      <c r="L11" s="270"/>
      <c r="M11" s="270"/>
      <c r="N11" s="270"/>
      <c r="O11" s="270"/>
      <c r="P11" s="270"/>
      <c r="Q11" s="270"/>
      <c r="R11" s="270"/>
      <c r="S11" s="272" t="s">
        <v>124</v>
      </c>
    </row>
    <row r="12" spans="1:19" ht="15.75" x14ac:dyDescent="0.25">
      <c r="A12" s="271">
        <v>1112</v>
      </c>
      <c r="B12" s="271"/>
      <c r="C12" s="271"/>
      <c r="D12" s="271"/>
      <c r="E12" s="271"/>
      <c r="F12" s="271" t="s">
        <v>81</v>
      </c>
      <c r="G12" s="279">
        <v>4924537</v>
      </c>
      <c r="H12" s="279">
        <v>6162763.7999999998</v>
      </c>
      <c r="I12" s="279">
        <v>7008644.1600000001</v>
      </c>
      <c r="J12" s="280">
        <v>4078656.64</v>
      </c>
      <c r="K12" s="270"/>
      <c r="L12" s="270"/>
      <c r="M12" s="270"/>
      <c r="N12" s="270"/>
      <c r="O12" s="270"/>
      <c r="P12" s="270"/>
      <c r="Q12" s="270"/>
      <c r="R12" s="270"/>
      <c r="S12" s="272" t="s">
        <v>125</v>
      </c>
    </row>
    <row r="13" spans="1:19" ht="15.75" x14ac:dyDescent="0.25">
      <c r="A13" s="271" t="s">
        <v>82</v>
      </c>
      <c r="B13" s="271"/>
      <c r="C13" s="271"/>
      <c r="D13" s="271"/>
      <c r="E13" s="271"/>
      <c r="F13" s="271" t="s">
        <v>83</v>
      </c>
      <c r="G13" s="279">
        <v>4924537</v>
      </c>
      <c r="H13" s="279">
        <v>6162763.7999999998</v>
      </c>
      <c r="I13" s="279">
        <v>7008644.1600000001</v>
      </c>
      <c r="J13" s="280">
        <v>4078656.64</v>
      </c>
      <c r="K13" s="270"/>
      <c r="L13" s="270"/>
      <c r="M13" s="270"/>
      <c r="N13" s="270"/>
      <c r="O13" s="270"/>
      <c r="P13" s="270"/>
      <c r="Q13" s="270"/>
      <c r="R13" s="270"/>
      <c r="S13" s="272" t="s">
        <v>126</v>
      </c>
    </row>
    <row r="14" spans="1:19" ht="15.75" x14ac:dyDescent="0.25">
      <c r="A14" s="271" t="s">
        <v>84</v>
      </c>
      <c r="B14" s="271"/>
      <c r="C14" s="271"/>
      <c r="D14" s="271"/>
      <c r="E14" s="271"/>
      <c r="F14" s="271" t="s">
        <v>85</v>
      </c>
      <c r="G14" s="279">
        <v>4880141.2</v>
      </c>
      <c r="H14" s="279">
        <v>6162763.7699999996</v>
      </c>
      <c r="I14" s="279">
        <v>7008156.96</v>
      </c>
      <c r="J14" s="280">
        <v>4034748.01</v>
      </c>
      <c r="K14" s="270"/>
      <c r="L14" s="270"/>
      <c r="M14" s="270"/>
      <c r="N14" s="270"/>
      <c r="O14" s="270"/>
      <c r="P14" s="270"/>
      <c r="Q14" s="270"/>
      <c r="R14" s="270"/>
      <c r="S14" s="272" t="s">
        <v>127</v>
      </c>
    </row>
    <row r="15" spans="1:19" ht="15.75" x14ac:dyDescent="0.25">
      <c r="A15" s="271" t="s">
        <v>886</v>
      </c>
      <c r="B15" s="271"/>
      <c r="C15" s="271"/>
      <c r="D15" s="271"/>
      <c r="E15" s="271"/>
      <c r="F15" s="271" t="s">
        <v>887</v>
      </c>
      <c r="G15" s="279">
        <v>2045201.69</v>
      </c>
      <c r="H15" s="279">
        <v>939916.07</v>
      </c>
      <c r="I15" s="279">
        <v>864408.43</v>
      </c>
      <c r="J15" s="280">
        <v>2120709.33</v>
      </c>
      <c r="K15" s="270"/>
      <c r="L15" s="270"/>
      <c r="M15" s="270"/>
      <c r="N15" s="270"/>
      <c r="O15" s="270"/>
      <c r="P15" s="270"/>
      <c r="Q15" s="270"/>
      <c r="R15" s="270"/>
      <c r="S15" s="272" t="s">
        <v>888</v>
      </c>
    </row>
    <row r="16" spans="1:19" x14ac:dyDescent="0.25">
      <c r="A16" s="273">
        <v>355</v>
      </c>
      <c r="B16" s="273" t="s">
        <v>149</v>
      </c>
      <c r="C16" s="274">
        <v>44319</v>
      </c>
      <c r="D16" s="275" t="s">
        <v>889</v>
      </c>
      <c r="E16" s="274">
        <v>44319</v>
      </c>
      <c r="F16" s="275" t="s">
        <v>890</v>
      </c>
      <c r="G16" s="281">
        <v>0</v>
      </c>
      <c r="H16" s="281">
        <v>4972</v>
      </c>
      <c r="I16" s="281">
        <v>0</v>
      </c>
      <c r="J16" s="281">
        <v>0</v>
      </c>
      <c r="K16" s="277" t="s">
        <v>134</v>
      </c>
      <c r="L16" s="273" t="s">
        <v>136</v>
      </c>
      <c r="M16" s="277" t="s">
        <v>133</v>
      </c>
      <c r="N16" s="277" t="s">
        <v>134</v>
      </c>
      <c r="O16" s="277" t="s">
        <v>134</v>
      </c>
      <c r="P16" s="277" t="s">
        <v>134</v>
      </c>
      <c r="Q16" s="277" t="s">
        <v>134</v>
      </c>
      <c r="R16" s="277" t="s">
        <v>134</v>
      </c>
      <c r="S16" s="276" t="s">
        <v>888</v>
      </c>
    </row>
    <row r="17" spans="1:19" x14ac:dyDescent="0.25">
      <c r="A17" s="273">
        <v>355</v>
      </c>
      <c r="B17" s="273" t="s">
        <v>149</v>
      </c>
      <c r="C17" s="274">
        <v>44319</v>
      </c>
      <c r="D17" s="275" t="s">
        <v>889</v>
      </c>
      <c r="E17" s="274">
        <v>44319</v>
      </c>
      <c r="F17" s="275" t="s">
        <v>890</v>
      </c>
      <c r="G17" s="281">
        <v>0</v>
      </c>
      <c r="H17" s="281">
        <v>3549</v>
      </c>
      <c r="I17" s="281">
        <v>0</v>
      </c>
      <c r="J17" s="281">
        <v>0</v>
      </c>
      <c r="K17" s="277" t="s">
        <v>134</v>
      </c>
      <c r="L17" s="273" t="s">
        <v>136</v>
      </c>
      <c r="M17" s="277" t="s">
        <v>133</v>
      </c>
      <c r="N17" s="277" t="s">
        <v>134</v>
      </c>
      <c r="O17" s="277" t="s">
        <v>134</v>
      </c>
      <c r="P17" s="277" t="s">
        <v>134</v>
      </c>
      <c r="Q17" s="277" t="s">
        <v>134</v>
      </c>
      <c r="R17" s="277" t="s">
        <v>134</v>
      </c>
      <c r="S17" s="276" t="s">
        <v>888</v>
      </c>
    </row>
    <row r="18" spans="1:19" x14ac:dyDescent="0.25">
      <c r="A18" s="273">
        <v>355</v>
      </c>
      <c r="B18" s="273" t="s">
        <v>149</v>
      </c>
      <c r="C18" s="274">
        <v>44319</v>
      </c>
      <c r="D18" s="275" t="s">
        <v>889</v>
      </c>
      <c r="E18" s="274">
        <v>44319</v>
      </c>
      <c r="F18" s="275" t="s">
        <v>890</v>
      </c>
      <c r="G18" s="281">
        <v>0</v>
      </c>
      <c r="H18" s="281">
        <v>13801</v>
      </c>
      <c r="I18" s="281">
        <v>0</v>
      </c>
      <c r="J18" s="281">
        <v>0</v>
      </c>
      <c r="K18" s="277" t="s">
        <v>134</v>
      </c>
      <c r="L18" s="273" t="s">
        <v>136</v>
      </c>
      <c r="M18" s="277" t="s">
        <v>133</v>
      </c>
      <c r="N18" s="277" t="s">
        <v>134</v>
      </c>
      <c r="O18" s="277" t="s">
        <v>134</v>
      </c>
      <c r="P18" s="277" t="s">
        <v>134</v>
      </c>
      <c r="Q18" s="277" t="s">
        <v>134</v>
      </c>
      <c r="R18" s="277" t="s">
        <v>134</v>
      </c>
      <c r="S18" s="276" t="s">
        <v>888</v>
      </c>
    </row>
    <row r="19" spans="1:19" x14ac:dyDescent="0.25">
      <c r="A19" s="273">
        <v>355</v>
      </c>
      <c r="B19" s="273" t="s">
        <v>149</v>
      </c>
      <c r="C19" s="274">
        <v>44319</v>
      </c>
      <c r="D19" s="275" t="s">
        <v>889</v>
      </c>
      <c r="E19" s="274">
        <v>44319</v>
      </c>
      <c r="F19" s="275" t="s">
        <v>890</v>
      </c>
      <c r="G19" s="281">
        <v>0</v>
      </c>
      <c r="H19" s="281">
        <v>22619</v>
      </c>
      <c r="I19" s="281">
        <v>0</v>
      </c>
      <c r="J19" s="281">
        <v>0</v>
      </c>
      <c r="K19" s="277" t="s">
        <v>134</v>
      </c>
      <c r="L19" s="273" t="s">
        <v>136</v>
      </c>
      <c r="M19" s="277" t="s">
        <v>133</v>
      </c>
      <c r="N19" s="277" t="s">
        <v>134</v>
      </c>
      <c r="O19" s="277" t="s">
        <v>134</v>
      </c>
      <c r="P19" s="277" t="s">
        <v>134</v>
      </c>
      <c r="Q19" s="277" t="s">
        <v>134</v>
      </c>
      <c r="R19" s="277" t="s">
        <v>134</v>
      </c>
      <c r="S19" s="276" t="s">
        <v>888</v>
      </c>
    </row>
    <row r="20" spans="1:19" x14ac:dyDescent="0.25">
      <c r="A20" s="273">
        <v>355</v>
      </c>
      <c r="B20" s="273" t="s">
        <v>149</v>
      </c>
      <c r="C20" s="274">
        <v>44319</v>
      </c>
      <c r="D20" s="275" t="s">
        <v>889</v>
      </c>
      <c r="E20" s="274">
        <v>44319</v>
      </c>
      <c r="F20" s="275" t="s">
        <v>890</v>
      </c>
      <c r="G20" s="281">
        <v>0</v>
      </c>
      <c r="H20" s="281">
        <v>13898</v>
      </c>
      <c r="I20" s="281">
        <v>0</v>
      </c>
      <c r="J20" s="281">
        <v>0</v>
      </c>
      <c r="K20" s="277" t="s">
        <v>134</v>
      </c>
      <c r="L20" s="273" t="s">
        <v>136</v>
      </c>
      <c r="M20" s="277" t="s">
        <v>133</v>
      </c>
      <c r="N20" s="277" t="s">
        <v>134</v>
      </c>
      <c r="O20" s="277" t="s">
        <v>134</v>
      </c>
      <c r="P20" s="277" t="s">
        <v>134</v>
      </c>
      <c r="Q20" s="277" t="s">
        <v>134</v>
      </c>
      <c r="R20" s="277" t="s">
        <v>134</v>
      </c>
      <c r="S20" s="276" t="s">
        <v>888</v>
      </c>
    </row>
    <row r="21" spans="1:19" x14ac:dyDescent="0.25">
      <c r="A21" s="273">
        <v>355</v>
      </c>
      <c r="B21" s="273" t="s">
        <v>149</v>
      </c>
      <c r="C21" s="274">
        <v>44319</v>
      </c>
      <c r="D21" s="275" t="s">
        <v>889</v>
      </c>
      <c r="E21" s="274">
        <v>44319</v>
      </c>
      <c r="F21" s="275" t="s">
        <v>890</v>
      </c>
      <c r="G21" s="281">
        <v>0</v>
      </c>
      <c r="H21" s="281">
        <v>5314</v>
      </c>
      <c r="I21" s="281">
        <v>0</v>
      </c>
      <c r="J21" s="281">
        <v>0</v>
      </c>
      <c r="K21" s="277" t="s">
        <v>134</v>
      </c>
      <c r="L21" s="273" t="s">
        <v>136</v>
      </c>
      <c r="M21" s="277" t="s">
        <v>133</v>
      </c>
      <c r="N21" s="277" t="s">
        <v>134</v>
      </c>
      <c r="O21" s="277" t="s">
        <v>134</v>
      </c>
      <c r="P21" s="277" t="s">
        <v>134</v>
      </c>
      <c r="Q21" s="277" t="s">
        <v>134</v>
      </c>
      <c r="R21" s="277" t="s">
        <v>134</v>
      </c>
      <c r="S21" s="276" t="s">
        <v>888</v>
      </c>
    </row>
    <row r="22" spans="1:19" x14ac:dyDescent="0.25">
      <c r="A22" s="273">
        <v>355</v>
      </c>
      <c r="B22" s="273" t="s">
        <v>149</v>
      </c>
      <c r="C22" s="274">
        <v>44319</v>
      </c>
      <c r="D22" s="275" t="s">
        <v>889</v>
      </c>
      <c r="E22" s="274">
        <v>44319</v>
      </c>
      <c r="F22" s="275" t="s">
        <v>890</v>
      </c>
      <c r="G22" s="281">
        <v>0</v>
      </c>
      <c r="H22" s="281">
        <v>10749</v>
      </c>
      <c r="I22" s="281">
        <v>0</v>
      </c>
      <c r="J22" s="281">
        <v>0</v>
      </c>
      <c r="K22" s="277" t="s">
        <v>134</v>
      </c>
      <c r="L22" s="273" t="s">
        <v>136</v>
      </c>
      <c r="M22" s="277" t="s">
        <v>133</v>
      </c>
      <c r="N22" s="277" t="s">
        <v>134</v>
      </c>
      <c r="O22" s="277" t="s">
        <v>134</v>
      </c>
      <c r="P22" s="277" t="s">
        <v>134</v>
      </c>
      <c r="Q22" s="277" t="s">
        <v>134</v>
      </c>
      <c r="R22" s="277" t="s">
        <v>134</v>
      </c>
      <c r="S22" s="276" t="s">
        <v>888</v>
      </c>
    </row>
    <row r="23" spans="1:19" x14ac:dyDescent="0.25">
      <c r="A23" s="273">
        <v>355</v>
      </c>
      <c r="B23" s="273" t="s">
        <v>149</v>
      </c>
      <c r="C23" s="274">
        <v>44319</v>
      </c>
      <c r="D23" s="275" t="s">
        <v>889</v>
      </c>
      <c r="E23" s="274">
        <v>44319</v>
      </c>
      <c r="F23" s="275" t="s">
        <v>890</v>
      </c>
      <c r="G23" s="281">
        <v>0</v>
      </c>
      <c r="H23" s="281">
        <v>6465</v>
      </c>
      <c r="I23" s="281">
        <v>0</v>
      </c>
      <c r="J23" s="281">
        <v>0</v>
      </c>
      <c r="K23" s="277" t="s">
        <v>134</v>
      </c>
      <c r="L23" s="273" t="s">
        <v>136</v>
      </c>
      <c r="M23" s="277" t="s">
        <v>133</v>
      </c>
      <c r="N23" s="277" t="s">
        <v>134</v>
      </c>
      <c r="O23" s="277" t="s">
        <v>134</v>
      </c>
      <c r="P23" s="277" t="s">
        <v>134</v>
      </c>
      <c r="Q23" s="277" t="s">
        <v>134</v>
      </c>
      <c r="R23" s="277" t="s">
        <v>134</v>
      </c>
      <c r="S23" s="276" t="s">
        <v>888</v>
      </c>
    </row>
    <row r="24" spans="1:19" x14ac:dyDescent="0.25">
      <c r="A24" s="273">
        <v>355</v>
      </c>
      <c r="B24" s="273" t="s">
        <v>149</v>
      </c>
      <c r="C24" s="274">
        <v>44319</v>
      </c>
      <c r="D24" s="275" t="s">
        <v>889</v>
      </c>
      <c r="E24" s="274">
        <v>44319</v>
      </c>
      <c r="F24" s="275" t="s">
        <v>890</v>
      </c>
      <c r="G24" s="281">
        <v>0</v>
      </c>
      <c r="H24" s="281">
        <v>6055</v>
      </c>
      <c r="I24" s="281">
        <v>0</v>
      </c>
      <c r="J24" s="281">
        <v>0</v>
      </c>
      <c r="K24" s="277" t="s">
        <v>134</v>
      </c>
      <c r="L24" s="273" t="s">
        <v>136</v>
      </c>
      <c r="M24" s="277" t="s">
        <v>133</v>
      </c>
      <c r="N24" s="277" t="s">
        <v>134</v>
      </c>
      <c r="O24" s="277" t="s">
        <v>134</v>
      </c>
      <c r="P24" s="277" t="s">
        <v>134</v>
      </c>
      <c r="Q24" s="277" t="s">
        <v>134</v>
      </c>
      <c r="R24" s="277" t="s">
        <v>134</v>
      </c>
      <c r="S24" s="276" t="s">
        <v>888</v>
      </c>
    </row>
    <row r="25" spans="1:19" x14ac:dyDescent="0.25">
      <c r="A25" s="273">
        <v>355</v>
      </c>
      <c r="B25" s="273" t="s">
        <v>149</v>
      </c>
      <c r="C25" s="274">
        <v>44319</v>
      </c>
      <c r="D25" s="275" t="s">
        <v>889</v>
      </c>
      <c r="E25" s="274">
        <v>44319</v>
      </c>
      <c r="F25" s="275" t="s">
        <v>890</v>
      </c>
      <c r="G25" s="281">
        <v>0</v>
      </c>
      <c r="H25" s="281">
        <v>5070</v>
      </c>
      <c r="I25" s="281">
        <v>0</v>
      </c>
      <c r="J25" s="281">
        <v>0</v>
      </c>
      <c r="K25" s="277" t="s">
        <v>134</v>
      </c>
      <c r="L25" s="273" t="s">
        <v>136</v>
      </c>
      <c r="M25" s="277" t="s">
        <v>133</v>
      </c>
      <c r="N25" s="277" t="s">
        <v>134</v>
      </c>
      <c r="O25" s="277" t="s">
        <v>134</v>
      </c>
      <c r="P25" s="277" t="s">
        <v>134</v>
      </c>
      <c r="Q25" s="277" t="s">
        <v>134</v>
      </c>
      <c r="R25" s="277" t="s">
        <v>134</v>
      </c>
      <c r="S25" s="276" t="s">
        <v>888</v>
      </c>
    </row>
    <row r="26" spans="1:19" x14ac:dyDescent="0.25">
      <c r="A26" s="273">
        <v>2510</v>
      </c>
      <c r="B26" s="273" t="s">
        <v>135</v>
      </c>
      <c r="C26" s="274">
        <v>44319</v>
      </c>
      <c r="D26" s="275" t="s">
        <v>891</v>
      </c>
      <c r="E26" s="274">
        <v>44319</v>
      </c>
      <c r="F26" s="275" t="s">
        <v>892</v>
      </c>
      <c r="G26" s="281">
        <v>0</v>
      </c>
      <c r="H26" s="281">
        <v>38.67</v>
      </c>
      <c r="I26" s="281">
        <v>0</v>
      </c>
      <c r="J26" s="281">
        <v>0</v>
      </c>
      <c r="K26" s="277" t="s">
        <v>134</v>
      </c>
      <c r="L26" s="273" t="s">
        <v>136</v>
      </c>
      <c r="M26" s="277" t="s">
        <v>134</v>
      </c>
      <c r="N26" s="277" t="s">
        <v>134</v>
      </c>
      <c r="O26" s="277" t="s">
        <v>134</v>
      </c>
      <c r="P26" s="277" t="s">
        <v>134</v>
      </c>
      <c r="Q26" s="277" t="s">
        <v>134</v>
      </c>
      <c r="R26" s="277" t="s">
        <v>134</v>
      </c>
      <c r="S26" s="276" t="s">
        <v>888</v>
      </c>
    </row>
    <row r="27" spans="1:19" x14ac:dyDescent="0.25">
      <c r="A27" s="273">
        <v>2511</v>
      </c>
      <c r="B27" s="273" t="s">
        <v>135</v>
      </c>
      <c r="C27" s="274">
        <v>44319</v>
      </c>
      <c r="D27" s="275" t="s">
        <v>893</v>
      </c>
      <c r="E27" s="274">
        <v>44319</v>
      </c>
      <c r="F27" s="275" t="s">
        <v>894</v>
      </c>
      <c r="G27" s="281">
        <v>0</v>
      </c>
      <c r="H27" s="281">
        <v>0</v>
      </c>
      <c r="I27" s="281">
        <v>144</v>
      </c>
      <c r="J27" s="281">
        <v>0</v>
      </c>
      <c r="K27" s="277" t="s">
        <v>134</v>
      </c>
      <c r="L27" s="273" t="s">
        <v>136</v>
      </c>
      <c r="M27" s="277" t="s">
        <v>133</v>
      </c>
      <c r="N27" s="277" t="s">
        <v>134</v>
      </c>
      <c r="O27" s="277" t="s">
        <v>134</v>
      </c>
      <c r="P27" s="277" t="s">
        <v>134</v>
      </c>
      <c r="Q27" s="277" t="s">
        <v>134</v>
      </c>
      <c r="R27" s="277" t="s">
        <v>134</v>
      </c>
      <c r="S27" s="276" t="s">
        <v>888</v>
      </c>
    </row>
    <row r="28" spans="1:19" x14ac:dyDescent="0.25">
      <c r="A28" s="273">
        <v>2511</v>
      </c>
      <c r="B28" s="273" t="s">
        <v>135</v>
      </c>
      <c r="C28" s="274">
        <v>44319</v>
      </c>
      <c r="D28" s="275" t="s">
        <v>893</v>
      </c>
      <c r="E28" s="274">
        <v>44319</v>
      </c>
      <c r="F28" s="275" t="s">
        <v>894</v>
      </c>
      <c r="G28" s="281">
        <v>0</v>
      </c>
      <c r="H28" s="281">
        <v>0</v>
      </c>
      <c r="I28" s="281">
        <v>23.04</v>
      </c>
      <c r="J28" s="281">
        <v>0</v>
      </c>
      <c r="K28" s="277" t="s">
        <v>134</v>
      </c>
      <c r="L28" s="273" t="s">
        <v>136</v>
      </c>
      <c r="M28" s="277" t="s">
        <v>133</v>
      </c>
      <c r="N28" s="277" t="s">
        <v>134</v>
      </c>
      <c r="O28" s="277" t="s">
        <v>134</v>
      </c>
      <c r="P28" s="277" t="s">
        <v>134</v>
      </c>
      <c r="Q28" s="277" t="s">
        <v>134</v>
      </c>
      <c r="R28" s="277" t="s">
        <v>134</v>
      </c>
      <c r="S28" s="276" t="s">
        <v>888</v>
      </c>
    </row>
    <row r="29" spans="1:19" x14ac:dyDescent="0.25">
      <c r="A29" s="273">
        <v>1881</v>
      </c>
      <c r="B29" s="273" t="s">
        <v>131</v>
      </c>
      <c r="C29" s="274">
        <v>44313</v>
      </c>
      <c r="D29" s="275" t="s">
        <v>895</v>
      </c>
      <c r="E29" s="274">
        <v>44320</v>
      </c>
      <c r="F29" s="275" t="s">
        <v>896</v>
      </c>
      <c r="G29" s="281">
        <v>0</v>
      </c>
      <c r="H29" s="281">
        <v>0</v>
      </c>
      <c r="I29" s="281">
        <v>8251.1299999999992</v>
      </c>
      <c r="J29" s="281">
        <v>0</v>
      </c>
      <c r="K29" s="277" t="s">
        <v>897</v>
      </c>
      <c r="L29" s="273" t="s">
        <v>136</v>
      </c>
      <c r="M29" s="277" t="s">
        <v>133</v>
      </c>
      <c r="N29" s="277" t="s">
        <v>134</v>
      </c>
      <c r="O29" s="277" t="s">
        <v>134</v>
      </c>
      <c r="P29" s="277" t="s">
        <v>134</v>
      </c>
      <c r="Q29" s="277" t="s">
        <v>134</v>
      </c>
      <c r="R29" s="277" t="s">
        <v>134</v>
      </c>
      <c r="S29" s="276" t="s">
        <v>888</v>
      </c>
    </row>
    <row r="30" spans="1:19" x14ac:dyDescent="0.25">
      <c r="A30" s="273">
        <v>367</v>
      </c>
      <c r="B30" s="273" t="s">
        <v>69</v>
      </c>
      <c r="C30" s="274">
        <v>44320</v>
      </c>
      <c r="D30" s="275" t="s">
        <v>898</v>
      </c>
      <c r="E30" s="274">
        <v>44320</v>
      </c>
      <c r="F30" s="275" t="s">
        <v>899</v>
      </c>
      <c r="G30" s="281">
        <v>0</v>
      </c>
      <c r="H30" s="281">
        <v>0</v>
      </c>
      <c r="I30" s="281">
        <v>0</v>
      </c>
      <c r="J30" s="281">
        <v>0</v>
      </c>
      <c r="K30" s="277" t="s">
        <v>900</v>
      </c>
      <c r="L30" s="273" t="s">
        <v>136</v>
      </c>
      <c r="M30" s="277" t="s">
        <v>133</v>
      </c>
      <c r="N30" s="277" t="s">
        <v>134</v>
      </c>
      <c r="O30" s="277" t="s">
        <v>134</v>
      </c>
      <c r="P30" s="277" t="s">
        <v>134</v>
      </c>
      <c r="Q30" s="277" t="s">
        <v>134</v>
      </c>
      <c r="R30" s="277" t="s">
        <v>134</v>
      </c>
      <c r="S30" s="276" t="s">
        <v>888</v>
      </c>
    </row>
    <row r="31" spans="1:19" x14ac:dyDescent="0.25">
      <c r="A31" s="273">
        <v>1147</v>
      </c>
      <c r="B31" s="273" t="s">
        <v>69</v>
      </c>
      <c r="C31" s="274">
        <v>44320</v>
      </c>
      <c r="D31" s="275" t="s">
        <v>901</v>
      </c>
      <c r="E31" s="274">
        <v>44320</v>
      </c>
      <c r="F31" s="275" t="s">
        <v>902</v>
      </c>
      <c r="G31" s="281">
        <v>0</v>
      </c>
      <c r="H31" s="281">
        <v>0</v>
      </c>
      <c r="I31" s="281">
        <v>1525</v>
      </c>
      <c r="J31" s="281">
        <v>0</v>
      </c>
      <c r="K31" s="277" t="s">
        <v>903</v>
      </c>
      <c r="L31" s="273" t="s">
        <v>904</v>
      </c>
      <c r="M31" s="277" t="s">
        <v>141</v>
      </c>
      <c r="N31" s="277" t="s">
        <v>134</v>
      </c>
      <c r="O31" s="277" t="s">
        <v>134</v>
      </c>
      <c r="P31" s="277" t="s">
        <v>134</v>
      </c>
      <c r="Q31" s="277" t="s">
        <v>134</v>
      </c>
      <c r="R31" s="277" t="s">
        <v>134</v>
      </c>
      <c r="S31" s="276" t="s">
        <v>888</v>
      </c>
    </row>
    <row r="32" spans="1:19" x14ac:dyDescent="0.25">
      <c r="A32" s="273">
        <v>1424</v>
      </c>
      <c r="B32" s="273" t="s">
        <v>131</v>
      </c>
      <c r="C32" s="274">
        <v>44295</v>
      </c>
      <c r="D32" s="275" t="s">
        <v>905</v>
      </c>
      <c r="E32" s="274">
        <v>44320</v>
      </c>
      <c r="F32" s="275" t="s">
        <v>906</v>
      </c>
      <c r="G32" s="281">
        <v>0</v>
      </c>
      <c r="H32" s="281">
        <v>0</v>
      </c>
      <c r="I32" s="281">
        <v>3458.17</v>
      </c>
      <c r="J32" s="281">
        <v>0</v>
      </c>
      <c r="K32" s="277" t="s">
        <v>907</v>
      </c>
      <c r="L32" s="273" t="s">
        <v>136</v>
      </c>
      <c r="M32" s="277" t="s">
        <v>133</v>
      </c>
      <c r="N32" s="277" t="s">
        <v>134</v>
      </c>
      <c r="O32" s="277" t="s">
        <v>134</v>
      </c>
      <c r="P32" s="277" t="s">
        <v>134</v>
      </c>
      <c r="Q32" s="277" t="s">
        <v>134</v>
      </c>
      <c r="R32" s="277" t="s">
        <v>134</v>
      </c>
      <c r="S32" s="276" t="s">
        <v>888</v>
      </c>
    </row>
    <row r="33" spans="1:19" x14ac:dyDescent="0.25">
      <c r="A33" s="273">
        <v>1427</v>
      </c>
      <c r="B33" s="273" t="s">
        <v>131</v>
      </c>
      <c r="C33" s="274">
        <v>44295</v>
      </c>
      <c r="D33" s="275" t="s">
        <v>908</v>
      </c>
      <c r="E33" s="274">
        <v>44320</v>
      </c>
      <c r="F33" s="275" t="s">
        <v>909</v>
      </c>
      <c r="G33" s="281">
        <v>0</v>
      </c>
      <c r="H33" s="281">
        <v>0</v>
      </c>
      <c r="I33" s="281">
        <v>4882.6000000000004</v>
      </c>
      <c r="J33" s="281">
        <v>0</v>
      </c>
      <c r="K33" s="277" t="s">
        <v>910</v>
      </c>
      <c r="L33" s="273" t="s">
        <v>136</v>
      </c>
      <c r="M33" s="277" t="s">
        <v>133</v>
      </c>
      <c r="N33" s="277" t="s">
        <v>134</v>
      </c>
      <c r="O33" s="277" t="s">
        <v>134</v>
      </c>
      <c r="P33" s="277" t="s">
        <v>134</v>
      </c>
      <c r="Q33" s="277" t="s">
        <v>134</v>
      </c>
      <c r="R33" s="277" t="s">
        <v>134</v>
      </c>
      <c r="S33" s="276" t="s">
        <v>888</v>
      </c>
    </row>
    <row r="34" spans="1:19" x14ac:dyDescent="0.25">
      <c r="A34" s="273">
        <v>1772</v>
      </c>
      <c r="B34" s="273" t="s">
        <v>69</v>
      </c>
      <c r="C34" s="274">
        <v>44320</v>
      </c>
      <c r="D34" s="275" t="s">
        <v>911</v>
      </c>
      <c r="E34" s="274">
        <v>44320</v>
      </c>
      <c r="F34" s="275" t="s">
        <v>912</v>
      </c>
      <c r="G34" s="281">
        <v>0</v>
      </c>
      <c r="H34" s="281">
        <v>0</v>
      </c>
      <c r="I34" s="281">
        <v>182</v>
      </c>
      <c r="J34" s="281">
        <v>0</v>
      </c>
      <c r="K34" s="277" t="s">
        <v>913</v>
      </c>
      <c r="L34" s="273" t="s">
        <v>136</v>
      </c>
      <c r="M34" s="277" t="s">
        <v>141</v>
      </c>
      <c r="N34" s="277" t="s">
        <v>134</v>
      </c>
      <c r="O34" s="277" t="s">
        <v>134</v>
      </c>
      <c r="P34" s="277" t="s">
        <v>134</v>
      </c>
      <c r="Q34" s="277" t="s">
        <v>134</v>
      </c>
      <c r="R34" s="277" t="s">
        <v>134</v>
      </c>
      <c r="S34" s="276" t="s">
        <v>888</v>
      </c>
    </row>
    <row r="35" spans="1:19" x14ac:dyDescent="0.25">
      <c r="A35" s="273">
        <v>377</v>
      </c>
      <c r="B35" s="273" t="s">
        <v>149</v>
      </c>
      <c r="C35" s="274">
        <v>44323</v>
      </c>
      <c r="D35" s="275" t="s">
        <v>914</v>
      </c>
      <c r="E35" s="274">
        <v>44323</v>
      </c>
      <c r="F35" s="275" t="s">
        <v>915</v>
      </c>
      <c r="G35" s="281">
        <v>0</v>
      </c>
      <c r="H35" s="281">
        <v>100105.54</v>
      </c>
      <c r="I35" s="281">
        <v>0</v>
      </c>
      <c r="J35" s="281">
        <v>0</v>
      </c>
      <c r="K35" s="277" t="s">
        <v>134</v>
      </c>
      <c r="L35" s="273" t="s">
        <v>136</v>
      </c>
      <c r="M35" s="277" t="s">
        <v>134</v>
      </c>
      <c r="N35" s="277" t="s">
        <v>134</v>
      </c>
      <c r="O35" s="277" t="s">
        <v>134</v>
      </c>
      <c r="P35" s="277" t="s">
        <v>134</v>
      </c>
      <c r="Q35" s="277" t="s">
        <v>134</v>
      </c>
      <c r="R35" s="277" t="s">
        <v>134</v>
      </c>
      <c r="S35" s="276" t="s">
        <v>888</v>
      </c>
    </row>
    <row r="36" spans="1:19" x14ac:dyDescent="0.25">
      <c r="A36" s="273">
        <v>377</v>
      </c>
      <c r="B36" s="273" t="s">
        <v>149</v>
      </c>
      <c r="C36" s="274">
        <v>44323</v>
      </c>
      <c r="D36" s="275" t="s">
        <v>914</v>
      </c>
      <c r="E36" s="274">
        <v>44323</v>
      </c>
      <c r="F36" s="275" t="s">
        <v>915</v>
      </c>
      <c r="G36" s="281">
        <v>0</v>
      </c>
      <c r="H36" s="281">
        <v>50974.09</v>
      </c>
      <c r="I36" s="281">
        <v>0</v>
      </c>
      <c r="J36" s="281">
        <v>0</v>
      </c>
      <c r="K36" s="277" t="s">
        <v>134</v>
      </c>
      <c r="L36" s="273" t="s">
        <v>136</v>
      </c>
      <c r="M36" s="277" t="s">
        <v>134</v>
      </c>
      <c r="N36" s="277" t="s">
        <v>134</v>
      </c>
      <c r="O36" s="277" t="s">
        <v>134</v>
      </c>
      <c r="P36" s="277" t="s">
        <v>134</v>
      </c>
      <c r="Q36" s="277" t="s">
        <v>134</v>
      </c>
      <c r="R36" s="277" t="s">
        <v>134</v>
      </c>
      <c r="S36" s="276" t="s">
        <v>888</v>
      </c>
    </row>
    <row r="37" spans="1:19" x14ac:dyDescent="0.25">
      <c r="A37" s="273">
        <v>377</v>
      </c>
      <c r="B37" s="273" t="s">
        <v>149</v>
      </c>
      <c r="C37" s="274">
        <v>44323</v>
      </c>
      <c r="D37" s="275" t="s">
        <v>914</v>
      </c>
      <c r="E37" s="274">
        <v>44323</v>
      </c>
      <c r="F37" s="275" t="s">
        <v>915</v>
      </c>
      <c r="G37" s="281">
        <v>0</v>
      </c>
      <c r="H37" s="281">
        <v>94375.33</v>
      </c>
      <c r="I37" s="281">
        <v>0</v>
      </c>
      <c r="J37" s="281">
        <v>0</v>
      </c>
      <c r="K37" s="277" t="s">
        <v>134</v>
      </c>
      <c r="L37" s="273" t="s">
        <v>136</v>
      </c>
      <c r="M37" s="277" t="s">
        <v>134</v>
      </c>
      <c r="N37" s="277" t="s">
        <v>134</v>
      </c>
      <c r="O37" s="277" t="s">
        <v>134</v>
      </c>
      <c r="P37" s="277" t="s">
        <v>134</v>
      </c>
      <c r="Q37" s="277" t="s">
        <v>134</v>
      </c>
      <c r="R37" s="277" t="s">
        <v>134</v>
      </c>
      <c r="S37" s="276" t="s">
        <v>888</v>
      </c>
    </row>
    <row r="38" spans="1:19" x14ac:dyDescent="0.25">
      <c r="A38" s="273">
        <v>380</v>
      </c>
      <c r="B38" s="273" t="s">
        <v>149</v>
      </c>
      <c r="C38" s="274">
        <v>44326</v>
      </c>
      <c r="D38" s="275" t="s">
        <v>916</v>
      </c>
      <c r="E38" s="274">
        <v>44326</v>
      </c>
      <c r="F38" s="275" t="s">
        <v>890</v>
      </c>
      <c r="G38" s="281">
        <v>0</v>
      </c>
      <c r="H38" s="281">
        <v>5694.44</v>
      </c>
      <c r="I38" s="281">
        <v>0</v>
      </c>
      <c r="J38" s="281">
        <v>0</v>
      </c>
      <c r="K38" s="277" t="s">
        <v>134</v>
      </c>
      <c r="L38" s="273" t="s">
        <v>136</v>
      </c>
      <c r="M38" s="277" t="s">
        <v>133</v>
      </c>
      <c r="N38" s="277" t="s">
        <v>134</v>
      </c>
      <c r="O38" s="277" t="s">
        <v>134</v>
      </c>
      <c r="P38" s="277" t="s">
        <v>134</v>
      </c>
      <c r="Q38" s="277" t="s">
        <v>134</v>
      </c>
      <c r="R38" s="277" t="s">
        <v>134</v>
      </c>
      <c r="S38" s="276" t="s">
        <v>888</v>
      </c>
    </row>
    <row r="39" spans="1:19" x14ac:dyDescent="0.25">
      <c r="A39" s="273">
        <v>380</v>
      </c>
      <c r="B39" s="273" t="s">
        <v>149</v>
      </c>
      <c r="C39" s="274">
        <v>44326</v>
      </c>
      <c r="D39" s="275" t="s">
        <v>916</v>
      </c>
      <c r="E39" s="274">
        <v>44326</v>
      </c>
      <c r="F39" s="275" t="s">
        <v>890</v>
      </c>
      <c r="G39" s="281">
        <v>0</v>
      </c>
      <c r="H39" s="281">
        <v>665</v>
      </c>
      <c r="I39" s="281">
        <v>0</v>
      </c>
      <c r="J39" s="281">
        <v>0</v>
      </c>
      <c r="K39" s="277" t="s">
        <v>134</v>
      </c>
      <c r="L39" s="273" t="s">
        <v>136</v>
      </c>
      <c r="M39" s="277" t="s">
        <v>133</v>
      </c>
      <c r="N39" s="277" t="s">
        <v>134</v>
      </c>
      <c r="O39" s="277" t="s">
        <v>134</v>
      </c>
      <c r="P39" s="277" t="s">
        <v>134</v>
      </c>
      <c r="Q39" s="277" t="s">
        <v>134</v>
      </c>
      <c r="R39" s="277" t="s">
        <v>134</v>
      </c>
      <c r="S39" s="276" t="s">
        <v>888</v>
      </c>
    </row>
    <row r="40" spans="1:19" x14ac:dyDescent="0.25">
      <c r="A40" s="273">
        <v>380</v>
      </c>
      <c r="B40" s="273" t="s">
        <v>149</v>
      </c>
      <c r="C40" s="274">
        <v>44326</v>
      </c>
      <c r="D40" s="275" t="s">
        <v>916</v>
      </c>
      <c r="E40" s="274">
        <v>44326</v>
      </c>
      <c r="F40" s="275" t="s">
        <v>890</v>
      </c>
      <c r="G40" s="281">
        <v>0</v>
      </c>
      <c r="H40" s="281">
        <v>266</v>
      </c>
      <c r="I40" s="281">
        <v>0</v>
      </c>
      <c r="J40" s="281">
        <v>0</v>
      </c>
      <c r="K40" s="277" t="s">
        <v>134</v>
      </c>
      <c r="L40" s="273" t="s">
        <v>136</v>
      </c>
      <c r="M40" s="277" t="s">
        <v>133</v>
      </c>
      <c r="N40" s="277" t="s">
        <v>134</v>
      </c>
      <c r="O40" s="277" t="s">
        <v>134</v>
      </c>
      <c r="P40" s="277" t="s">
        <v>134</v>
      </c>
      <c r="Q40" s="277" t="s">
        <v>134</v>
      </c>
      <c r="R40" s="277" t="s">
        <v>134</v>
      </c>
      <c r="S40" s="276" t="s">
        <v>888</v>
      </c>
    </row>
    <row r="41" spans="1:19" x14ac:dyDescent="0.25">
      <c r="A41" s="273">
        <v>380</v>
      </c>
      <c r="B41" s="273" t="s">
        <v>149</v>
      </c>
      <c r="C41" s="274">
        <v>44326</v>
      </c>
      <c r="D41" s="275" t="s">
        <v>916</v>
      </c>
      <c r="E41" s="274">
        <v>44326</v>
      </c>
      <c r="F41" s="275" t="s">
        <v>890</v>
      </c>
      <c r="G41" s="281">
        <v>0</v>
      </c>
      <c r="H41" s="281">
        <v>14269</v>
      </c>
      <c r="I41" s="281">
        <v>0</v>
      </c>
      <c r="J41" s="281">
        <v>0</v>
      </c>
      <c r="K41" s="277" t="s">
        <v>134</v>
      </c>
      <c r="L41" s="273" t="s">
        <v>136</v>
      </c>
      <c r="M41" s="277" t="s">
        <v>133</v>
      </c>
      <c r="N41" s="277" t="s">
        <v>134</v>
      </c>
      <c r="O41" s="277" t="s">
        <v>134</v>
      </c>
      <c r="P41" s="277" t="s">
        <v>134</v>
      </c>
      <c r="Q41" s="277" t="s">
        <v>134</v>
      </c>
      <c r="R41" s="277" t="s">
        <v>134</v>
      </c>
      <c r="S41" s="276" t="s">
        <v>888</v>
      </c>
    </row>
    <row r="42" spans="1:19" x14ac:dyDescent="0.25">
      <c r="A42" s="273">
        <v>380</v>
      </c>
      <c r="B42" s="273" t="s">
        <v>149</v>
      </c>
      <c r="C42" s="274">
        <v>44326</v>
      </c>
      <c r="D42" s="275" t="s">
        <v>916</v>
      </c>
      <c r="E42" s="274">
        <v>44326</v>
      </c>
      <c r="F42" s="275" t="s">
        <v>890</v>
      </c>
      <c r="G42" s="281">
        <v>0</v>
      </c>
      <c r="H42" s="281">
        <v>11945</v>
      </c>
      <c r="I42" s="281">
        <v>0</v>
      </c>
      <c r="J42" s="281">
        <v>0</v>
      </c>
      <c r="K42" s="277" t="s">
        <v>134</v>
      </c>
      <c r="L42" s="273" t="s">
        <v>136</v>
      </c>
      <c r="M42" s="277" t="s">
        <v>133</v>
      </c>
      <c r="N42" s="277" t="s">
        <v>134</v>
      </c>
      <c r="O42" s="277" t="s">
        <v>134</v>
      </c>
      <c r="P42" s="277" t="s">
        <v>134</v>
      </c>
      <c r="Q42" s="277" t="s">
        <v>134</v>
      </c>
      <c r="R42" s="277" t="s">
        <v>134</v>
      </c>
      <c r="S42" s="276" t="s">
        <v>888</v>
      </c>
    </row>
    <row r="43" spans="1:19" x14ac:dyDescent="0.25">
      <c r="A43" s="273">
        <v>380</v>
      </c>
      <c r="B43" s="273" t="s">
        <v>149</v>
      </c>
      <c r="C43" s="274">
        <v>44326</v>
      </c>
      <c r="D43" s="275" t="s">
        <v>916</v>
      </c>
      <c r="E43" s="274">
        <v>44326</v>
      </c>
      <c r="F43" s="275" t="s">
        <v>890</v>
      </c>
      <c r="G43" s="281">
        <v>0</v>
      </c>
      <c r="H43" s="281">
        <v>8559</v>
      </c>
      <c r="I43" s="281">
        <v>0</v>
      </c>
      <c r="J43" s="281">
        <v>0</v>
      </c>
      <c r="K43" s="277" t="s">
        <v>134</v>
      </c>
      <c r="L43" s="273" t="s">
        <v>136</v>
      </c>
      <c r="M43" s="277" t="s">
        <v>133</v>
      </c>
      <c r="N43" s="277" t="s">
        <v>134</v>
      </c>
      <c r="O43" s="277" t="s">
        <v>134</v>
      </c>
      <c r="P43" s="277" t="s">
        <v>134</v>
      </c>
      <c r="Q43" s="277" t="s">
        <v>134</v>
      </c>
      <c r="R43" s="277" t="s">
        <v>134</v>
      </c>
      <c r="S43" s="276" t="s">
        <v>888</v>
      </c>
    </row>
    <row r="44" spans="1:19" x14ac:dyDescent="0.25">
      <c r="A44" s="273">
        <v>386</v>
      </c>
      <c r="B44" s="273" t="s">
        <v>149</v>
      </c>
      <c r="C44" s="274">
        <v>44326</v>
      </c>
      <c r="D44" s="275" t="s">
        <v>917</v>
      </c>
      <c r="E44" s="274">
        <v>44326</v>
      </c>
      <c r="F44" s="275" t="s">
        <v>890</v>
      </c>
      <c r="G44" s="281">
        <v>0</v>
      </c>
      <c r="H44" s="281">
        <v>31970</v>
      </c>
      <c r="I44" s="281">
        <v>0</v>
      </c>
      <c r="J44" s="281">
        <v>0</v>
      </c>
      <c r="K44" s="277" t="s">
        <v>134</v>
      </c>
      <c r="L44" s="273" t="s">
        <v>136</v>
      </c>
      <c r="M44" s="277" t="s">
        <v>133</v>
      </c>
      <c r="N44" s="277" t="s">
        <v>134</v>
      </c>
      <c r="O44" s="277" t="s">
        <v>134</v>
      </c>
      <c r="P44" s="277" t="s">
        <v>134</v>
      </c>
      <c r="Q44" s="277" t="s">
        <v>134</v>
      </c>
      <c r="R44" s="277" t="s">
        <v>134</v>
      </c>
      <c r="S44" s="276" t="s">
        <v>888</v>
      </c>
    </row>
    <row r="45" spans="1:19" x14ac:dyDescent="0.25">
      <c r="A45" s="273">
        <v>386</v>
      </c>
      <c r="B45" s="273" t="s">
        <v>149</v>
      </c>
      <c r="C45" s="274">
        <v>44326</v>
      </c>
      <c r="D45" s="275" t="s">
        <v>917</v>
      </c>
      <c r="E45" s="274">
        <v>44326</v>
      </c>
      <c r="F45" s="275" t="s">
        <v>890</v>
      </c>
      <c r="G45" s="281">
        <v>0</v>
      </c>
      <c r="H45" s="281">
        <v>18229</v>
      </c>
      <c r="I45" s="281">
        <v>0</v>
      </c>
      <c r="J45" s="281">
        <v>0</v>
      </c>
      <c r="K45" s="277" t="s">
        <v>134</v>
      </c>
      <c r="L45" s="273" t="s">
        <v>136</v>
      </c>
      <c r="M45" s="277" t="s">
        <v>133</v>
      </c>
      <c r="N45" s="277" t="s">
        <v>134</v>
      </c>
      <c r="O45" s="277" t="s">
        <v>134</v>
      </c>
      <c r="P45" s="277" t="s">
        <v>134</v>
      </c>
      <c r="Q45" s="277" t="s">
        <v>134</v>
      </c>
      <c r="R45" s="277" t="s">
        <v>134</v>
      </c>
      <c r="S45" s="276" t="s">
        <v>888</v>
      </c>
    </row>
    <row r="46" spans="1:19" x14ac:dyDescent="0.25">
      <c r="A46" s="273">
        <v>386</v>
      </c>
      <c r="B46" s="273" t="s">
        <v>149</v>
      </c>
      <c r="C46" s="274">
        <v>44326</v>
      </c>
      <c r="D46" s="275" t="s">
        <v>917</v>
      </c>
      <c r="E46" s="274">
        <v>44326</v>
      </c>
      <c r="F46" s="275" t="s">
        <v>890</v>
      </c>
      <c r="G46" s="281">
        <v>0</v>
      </c>
      <c r="H46" s="281">
        <v>39612</v>
      </c>
      <c r="I46" s="281">
        <v>0</v>
      </c>
      <c r="J46" s="281">
        <v>0</v>
      </c>
      <c r="K46" s="277" t="s">
        <v>134</v>
      </c>
      <c r="L46" s="273" t="s">
        <v>136</v>
      </c>
      <c r="M46" s="277" t="s">
        <v>133</v>
      </c>
      <c r="N46" s="277" t="s">
        <v>134</v>
      </c>
      <c r="O46" s="277" t="s">
        <v>134</v>
      </c>
      <c r="P46" s="277" t="s">
        <v>134</v>
      </c>
      <c r="Q46" s="277" t="s">
        <v>134</v>
      </c>
      <c r="R46" s="277" t="s">
        <v>134</v>
      </c>
      <c r="S46" s="276" t="s">
        <v>888</v>
      </c>
    </row>
    <row r="47" spans="1:19" x14ac:dyDescent="0.25">
      <c r="A47" s="273">
        <v>386</v>
      </c>
      <c r="B47" s="273" t="s">
        <v>149</v>
      </c>
      <c r="C47" s="274">
        <v>44326</v>
      </c>
      <c r="D47" s="275" t="s">
        <v>917</v>
      </c>
      <c r="E47" s="274">
        <v>44326</v>
      </c>
      <c r="F47" s="275" t="s">
        <v>890</v>
      </c>
      <c r="G47" s="281">
        <v>0</v>
      </c>
      <c r="H47" s="281">
        <v>37420</v>
      </c>
      <c r="I47" s="281">
        <v>0</v>
      </c>
      <c r="J47" s="281">
        <v>0</v>
      </c>
      <c r="K47" s="277" t="s">
        <v>134</v>
      </c>
      <c r="L47" s="273" t="s">
        <v>136</v>
      </c>
      <c r="M47" s="277" t="s">
        <v>133</v>
      </c>
      <c r="N47" s="277" t="s">
        <v>134</v>
      </c>
      <c r="O47" s="277" t="s">
        <v>134</v>
      </c>
      <c r="P47" s="277" t="s">
        <v>134</v>
      </c>
      <c r="Q47" s="277" t="s">
        <v>134</v>
      </c>
      <c r="R47" s="277" t="s">
        <v>134</v>
      </c>
      <c r="S47" s="276" t="s">
        <v>888</v>
      </c>
    </row>
    <row r="48" spans="1:19" x14ac:dyDescent="0.25">
      <c r="A48" s="273">
        <v>386</v>
      </c>
      <c r="B48" s="273" t="s">
        <v>149</v>
      </c>
      <c r="C48" s="274">
        <v>44326</v>
      </c>
      <c r="D48" s="275" t="s">
        <v>917</v>
      </c>
      <c r="E48" s="274">
        <v>44326</v>
      </c>
      <c r="F48" s="275" t="s">
        <v>890</v>
      </c>
      <c r="G48" s="281">
        <v>0</v>
      </c>
      <c r="H48" s="281">
        <v>39965</v>
      </c>
      <c r="I48" s="281">
        <v>0</v>
      </c>
      <c r="J48" s="281">
        <v>0</v>
      </c>
      <c r="K48" s="277" t="s">
        <v>134</v>
      </c>
      <c r="L48" s="273" t="s">
        <v>136</v>
      </c>
      <c r="M48" s="277" t="s">
        <v>133</v>
      </c>
      <c r="N48" s="277" t="s">
        <v>134</v>
      </c>
      <c r="O48" s="277" t="s">
        <v>134</v>
      </c>
      <c r="P48" s="277" t="s">
        <v>134</v>
      </c>
      <c r="Q48" s="277" t="s">
        <v>134</v>
      </c>
      <c r="R48" s="277" t="s">
        <v>134</v>
      </c>
      <c r="S48" s="276" t="s">
        <v>888</v>
      </c>
    </row>
    <row r="49" spans="1:19" x14ac:dyDescent="0.25">
      <c r="A49" s="273">
        <v>325</v>
      </c>
      <c r="B49" s="273" t="s">
        <v>131</v>
      </c>
      <c r="C49" s="274">
        <v>44290</v>
      </c>
      <c r="D49" s="275" t="s">
        <v>918</v>
      </c>
      <c r="E49" s="274">
        <v>44328</v>
      </c>
      <c r="F49" s="275" t="s">
        <v>919</v>
      </c>
      <c r="G49" s="281">
        <v>0</v>
      </c>
      <c r="H49" s="281">
        <v>0</v>
      </c>
      <c r="I49" s="281">
        <v>5220</v>
      </c>
      <c r="J49" s="281">
        <v>0</v>
      </c>
      <c r="K49" s="277" t="s">
        <v>920</v>
      </c>
      <c r="L49" s="273" t="s">
        <v>136</v>
      </c>
      <c r="M49" s="277" t="s">
        <v>133</v>
      </c>
      <c r="N49" s="277" t="s">
        <v>134</v>
      </c>
      <c r="O49" s="277" t="s">
        <v>134</v>
      </c>
      <c r="P49" s="277" t="s">
        <v>134</v>
      </c>
      <c r="Q49" s="277" t="s">
        <v>134</v>
      </c>
      <c r="R49" s="277" t="s">
        <v>134</v>
      </c>
      <c r="S49" s="276" t="s">
        <v>888</v>
      </c>
    </row>
    <row r="50" spans="1:19" x14ac:dyDescent="0.25">
      <c r="A50" s="273">
        <v>326</v>
      </c>
      <c r="B50" s="273" t="s">
        <v>131</v>
      </c>
      <c r="C50" s="274">
        <v>44297</v>
      </c>
      <c r="D50" s="275" t="s">
        <v>921</v>
      </c>
      <c r="E50" s="274">
        <v>44328</v>
      </c>
      <c r="F50" s="275" t="s">
        <v>922</v>
      </c>
      <c r="G50" s="281">
        <v>0</v>
      </c>
      <c r="H50" s="281">
        <v>0</v>
      </c>
      <c r="I50" s="281">
        <v>5220</v>
      </c>
      <c r="J50" s="281">
        <v>0</v>
      </c>
      <c r="K50" s="277" t="s">
        <v>923</v>
      </c>
      <c r="L50" s="273" t="s">
        <v>136</v>
      </c>
      <c r="M50" s="277" t="s">
        <v>133</v>
      </c>
      <c r="N50" s="277" t="s">
        <v>134</v>
      </c>
      <c r="O50" s="277" t="s">
        <v>134</v>
      </c>
      <c r="P50" s="277" t="s">
        <v>134</v>
      </c>
      <c r="Q50" s="277" t="s">
        <v>134</v>
      </c>
      <c r="R50" s="277" t="s">
        <v>134</v>
      </c>
      <c r="S50" s="276" t="s">
        <v>888</v>
      </c>
    </row>
    <row r="51" spans="1:19" x14ac:dyDescent="0.25">
      <c r="A51" s="273">
        <v>2280</v>
      </c>
      <c r="B51" s="273" t="s">
        <v>69</v>
      </c>
      <c r="C51" s="274">
        <v>44329</v>
      </c>
      <c r="D51" s="275" t="s">
        <v>924</v>
      </c>
      <c r="E51" s="274">
        <v>44329</v>
      </c>
      <c r="F51" s="275" t="s">
        <v>925</v>
      </c>
      <c r="G51" s="281">
        <v>0</v>
      </c>
      <c r="H51" s="281">
        <v>0</v>
      </c>
      <c r="I51" s="281">
        <v>8000</v>
      </c>
      <c r="J51" s="281">
        <v>0</v>
      </c>
      <c r="K51" s="277" t="s">
        <v>926</v>
      </c>
      <c r="L51" s="273" t="s">
        <v>136</v>
      </c>
      <c r="M51" s="277" t="s">
        <v>133</v>
      </c>
      <c r="N51" s="277" t="s">
        <v>134</v>
      </c>
      <c r="O51" s="277" t="s">
        <v>134</v>
      </c>
      <c r="P51" s="277" t="s">
        <v>134</v>
      </c>
      <c r="Q51" s="277" t="s">
        <v>134</v>
      </c>
      <c r="R51" s="277" t="s">
        <v>134</v>
      </c>
      <c r="S51" s="276" t="s">
        <v>888</v>
      </c>
    </row>
    <row r="52" spans="1:19" x14ac:dyDescent="0.25">
      <c r="A52" s="273">
        <v>2281</v>
      </c>
      <c r="B52" s="273" t="s">
        <v>69</v>
      </c>
      <c r="C52" s="274">
        <v>44329</v>
      </c>
      <c r="D52" s="275" t="s">
        <v>927</v>
      </c>
      <c r="E52" s="274">
        <v>44329</v>
      </c>
      <c r="F52" s="275" t="s">
        <v>928</v>
      </c>
      <c r="G52" s="281">
        <v>0</v>
      </c>
      <c r="H52" s="281">
        <v>0</v>
      </c>
      <c r="I52" s="281">
        <v>2200</v>
      </c>
      <c r="J52" s="281">
        <v>0</v>
      </c>
      <c r="K52" s="277" t="s">
        <v>929</v>
      </c>
      <c r="L52" s="273" t="s">
        <v>136</v>
      </c>
      <c r="M52" s="277" t="s">
        <v>133</v>
      </c>
      <c r="N52" s="277" t="s">
        <v>134</v>
      </c>
      <c r="O52" s="277" t="s">
        <v>134</v>
      </c>
      <c r="P52" s="277" t="s">
        <v>134</v>
      </c>
      <c r="Q52" s="277" t="s">
        <v>134</v>
      </c>
      <c r="R52" s="277" t="s">
        <v>134</v>
      </c>
      <c r="S52" s="276" t="s">
        <v>888</v>
      </c>
    </row>
    <row r="53" spans="1:19" x14ac:dyDescent="0.25">
      <c r="A53" s="273">
        <v>2256</v>
      </c>
      <c r="B53" s="273" t="s">
        <v>131</v>
      </c>
      <c r="C53" s="274">
        <v>44330</v>
      </c>
      <c r="D53" s="275" t="s">
        <v>930</v>
      </c>
      <c r="E53" s="274">
        <v>44330</v>
      </c>
      <c r="F53" s="275" t="s">
        <v>931</v>
      </c>
      <c r="G53" s="281">
        <v>0</v>
      </c>
      <c r="H53" s="281">
        <v>0</v>
      </c>
      <c r="I53" s="281">
        <v>3500</v>
      </c>
      <c r="J53" s="281">
        <v>0</v>
      </c>
      <c r="K53" s="277" t="s">
        <v>932</v>
      </c>
      <c r="L53" s="273" t="s">
        <v>136</v>
      </c>
      <c r="M53" s="277" t="s">
        <v>133</v>
      </c>
      <c r="N53" s="277" t="s">
        <v>134</v>
      </c>
      <c r="O53" s="277" t="s">
        <v>134</v>
      </c>
      <c r="P53" s="277" t="s">
        <v>134</v>
      </c>
      <c r="Q53" s="277" t="s">
        <v>134</v>
      </c>
      <c r="R53" s="277" t="s">
        <v>134</v>
      </c>
      <c r="S53" s="276" t="s">
        <v>888</v>
      </c>
    </row>
    <row r="54" spans="1:19" x14ac:dyDescent="0.25">
      <c r="A54" s="273">
        <v>1883</v>
      </c>
      <c r="B54" s="273" t="s">
        <v>131</v>
      </c>
      <c r="C54" s="274">
        <v>44313</v>
      </c>
      <c r="D54" s="275" t="s">
        <v>933</v>
      </c>
      <c r="E54" s="274">
        <v>44330</v>
      </c>
      <c r="F54" s="275" t="s">
        <v>934</v>
      </c>
      <c r="G54" s="281">
        <v>0</v>
      </c>
      <c r="H54" s="281">
        <v>0</v>
      </c>
      <c r="I54" s="281">
        <v>2528.8000000000002</v>
      </c>
      <c r="J54" s="281">
        <v>0</v>
      </c>
      <c r="K54" s="277" t="s">
        <v>935</v>
      </c>
      <c r="L54" s="273" t="s">
        <v>136</v>
      </c>
      <c r="M54" s="277" t="s">
        <v>133</v>
      </c>
      <c r="N54" s="277" t="s">
        <v>134</v>
      </c>
      <c r="O54" s="277" t="s">
        <v>134</v>
      </c>
      <c r="P54" s="277" t="s">
        <v>134</v>
      </c>
      <c r="Q54" s="277" t="s">
        <v>134</v>
      </c>
      <c r="R54" s="277" t="s">
        <v>134</v>
      </c>
      <c r="S54" s="276" t="s">
        <v>888</v>
      </c>
    </row>
    <row r="55" spans="1:19" x14ac:dyDescent="0.25">
      <c r="A55" s="273">
        <v>2183</v>
      </c>
      <c r="B55" s="273" t="s">
        <v>131</v>
      </c>
      <c r="C55" s="274">
        <v>44327</v>
      </c>
      <c r="D55" s="275" t="s">
        <v>936</v>
      </c>
      <c r="E55" s="274">
        <v>44330</v>
      </c>
      <c r="F55" s="275" t="s">
        <v>937</v>
      </c>
      <c r="G55" s="281">
        <v>0</v>
      </c>
      <c r="H55" s="281">
        <v>0</v>
      </c>
      <c r="I55" s="281">
        <v>3184.99</v>
      </c>
      <c r="J55" s="281">
        <v>0</v>
      </c>
      <c r="K55" s="277" t="s">
        <v>938</v>
      </c>
      <c r="L55" s="273" t="s">
        <v>136</v>
      </c>
      <c r="M55" s="277" t="s">
        <v>133</v>
      </c>
      <c r="N55" s="277" t="s">
        <v>134</v>
      </c>
      <c r="O55" s="277" t="s">
        <v>134</v>
      </c>
      <c r="P55" s="277" t="s">
        <v>134</v>
      </c>
      <c r="Q55" s="277" t="s">
        <v>134</v>
      </c>
      <c r="R55" s="277" t="s">
        <v>134</v>
      </c>
      <c r="S55" s="276" t="s">
        <v>888</v>
      </c>
    </row>
    <row r="56" spans="1:19" x14ac:dyDescent="0.25">
      <c r="A56" s="273">
        <v>2246</v>
      </c>
      <c r="B56" s="273" t="s">
        <v>131</v>
      </c>
      <c r="C56" s="274">
        <v>44330</v>
      </c>
      <c r="D56" s="275" t="s">
        <v>939</v>
      </c>
      <c r="E56" s="274">
        <v>44330</v>
      </c>
      <c r="F56" s="275" t="s">
        <v>940</v>
      </c>
      <c r="G56" s="281">
        <v>0</v>
      </c>
      <c r="H56" s="281">
        <v>0</v>
      </c>
      <c r="I56" s="281">
        <v>10000</v>
      </c>
      <c r="J56" s="281">
        <v>0</v>
      </c>
      <c r="K56" s="277" t="s">
        <v>941</v>
      </c>
      <c r="L56" s="273" t="s">
        <v>136</v>
      </c>
      <c r="M56" s="277" t="s">
        <v>133</v>
      </c>
      <c r="N56" s="277" t="s">
        <v>134</v>
      </c>
      <c r="O56" s="277" t="s">
        <v>134</v>
      </c>
      <c r="P56" s="277" t="s">
        <v>134</v>
      </c>
      <c r="Q56" s="277" t="s">
        <v>134</v>
      </c>
      <c r="R56" s="277" t="s">
        <v>134</v>
      </c>
      <c r="S56" s="276" t="s">
        <v>888</v>
      </c>
    </row>
    <row r="57" spans="1:19" x14ac:dyDescent="0.25">
      <c r="A57" s="273">
        <v>2249</v>
      </c>
      <c r="B57" s="273" t="s">
        <v>131</v>
      </c>
      <c r="C57" s="274">
        <v>44330</v>
      </c>
      <c r="D57" s="275" t="s">
        <v>942</v>
      </c>
      <c r="E57" s="274">
        <v>44330</v>
      </c>
      <c r="F57" s="275" t="s">
        <v>943</v>
      </c>
      <c r="G57" s="281">
        <v>0</v>
      </c>
      <c r="H57" s="281">
        <v>0</v>
      </c>
      <c r="I57" s="281">
        <v>500</v>
      </c>
      <c r="J57" s="281">
        <v>0</v>
      </c>
      <c r="K57" s="277" t="s">
        <v>944</v>
      </c>
      <c r="L57" s="273" t="s">
        <v>136</v>
      </c>
      <c r="M57" s="277" t="s">
        <v>133</v>
      </c>
      <c r="N57" s="277" t="s">
        <v>134</v>
      </c>
      <c r="O57" s="277" t="s">
        <v>134</v>
      </c>
      <c r="P57" s="277" t="s">
        <v>134</v>
      </c>
      <c r="Q57" s="277" t="s">
        <v>134</v>
      </c>
      <c r="R57" s="277" t="s">
        <v>134</v>
      </c>
      <c r="S57" s="276" t="s">
        <v>888</v>
      </c>
    </row>
    <row r="58" spans="1:19" x14ac:dyDescent="0.25">
      <c r="A58" s="273">
        <v>1040</v>
      </c>
      <c r="B58" s="273" t="s">
        <v>131</v>
      </c>
      <c r="C58" s="274">
        <v>44273</v>
      </c>
      <c r="D58" s="275" t="s">
        <v>945</v>
      </c>
      <c r="E58" s="274">
        <v>44330</v>
      </c>
      <c r="F58" s="275" t="s">
        <v>946</v>
      </c>
      <c r="G58" s="281">
        <v>0</v>
      </c>
      <c r="H58" s="281">
        <v>0</v>
      </c>
      <c r="I58" s="281">
        <v>1392</v>
      </c>
      <c r="J58" s="281">
        <v>0</v>
      </c>
      <c r="K58" s="277" t="s">
        <v>947</v>
      </c>
      <c r="L58" s="273" t="s">
        <v>136</v>
      </c>
      <c r="M58" s="277" t="s">
        <v>133</v>
      </c>
      <c r="N58" s="277" t="s">
        <v>134</v>
      </c>
      <c r="O58" s="277" t="s">
        <v>134</v>
      </c>
      <c r="P58" s="277" t="s">
        <v>134</v>
      </c>
      <c r="Q58" s="277" t="s">
        <v>134</v>
      </c>
      <c r="R58" s="277" t="s">
        <v>134</v>
      </c>
      <c r="S58" s="276" t="s">
        <v>888</v>
      </c>
    </row>
    <row r="59" spans="1:19" x14ac:dyDescent="0.25">
      <c r="A59" s="273">
        <v>1450</v>
      </c>
      <c r="B59" s="273" t="s">
        <v>131</v>
      </c>
      <c r="C59" s="274">
        <v>44285</v>
      </c>
      <c r="D59" s="275" t="s">
        <v>948</v>
      </c>
      <c r="E59" s="274">
        <v>44330</v>
      </c>
      <c r="F59" s="275" t="s">
        <v>949</v>
      </c>
      <c r="G59" s="281">
        <v>0</v>
      </c>
      <c r="H59" s="281">
        <v>0</v>
      </c>
      <c r="I59" s="281">
        <v>246799.28</v>
      </c>
      <c r="J59" s="281">
        <v>0</v>
      </c>
      <c r="K59" s="277" t="s">
        <v>950</v>
      </c>
      <c r="L59" s="273" t="s">
        <v>136</v>
      </c>
      <c r="M59" s="277" t="s">
        <v>133</v>
      </c>
      <c r="N59" s="277" t="s">
        <v>134</v>
      </c>
      <c r="O59" s="277" t="s">
        <v>134</v>
      </c>
      <c r="P59" s="277" t="s">
        <v>134</v>
      </c>
      <c r="Q59" s="277" t="s">
        <v>134</v>
      </c>
      <c r="R59" s="277" t="s">
        <v>134</v>
      </c>
      <c r="S59" s="276" t="s">
        <v>888</v>
      </c>
    </row>
    <row r="60" spans="1:19" x14ac:dyDescent="0.25">
      <c r="A60" s="273">
        <v>1777</v>
      </c>
      <c r="B60" s="273" t="s">
        <v>149</v>
      </c>
      <c r="C60" s="274">
        <v>44333</v>
      </c>
      <c r="D60" s="275" t="s">
        <v>951</v>
      </c>
      <c r="E60" s="274">
        <v>44333</v>
      </c>
      <c r="F60" s="275" t="s">
        <v>890</v>
      </c>
      <c r="G60" s="281">
        <v>0</v>
      </c>
      <c r="H60" s="281">
        <v>25063</v>
      </c>
      <c r="I60" s="281">
        <v>0</v>
      </c>
      <c r="J60" s="281">
        <v>0</v>
      </c>
      <c r="K60" s="277" t="s">
        <v>134</v>
      </c>
      <c r="L60" s="273" t="s">
        <v>136</v>
      </c>
      <c r="M60" s="277" t="s">
        <v>133</v>
      </c>
      <c r="N60" s="277" t="s">
        <v>134</v>
      </c>
      <c r="O60" s="277" t="s">
        <v>134</v>
      </c>
      <c r="P60" s="277" t="s">
        <v>134</v>
      </c>
      <c r="Q60" s="277" t="s">
        <v>134</v>
      </c>
      <c r="R60" s="277" t="s">
        <v>134</v>
      </c>
      <c r="S60" s="276" t="s">
        <v>888</v>
      </c>
    </row>
    <row r="61" spans="1:19" x14ac:dyDescent="0.25">
      <c r="A61" s="273">
        <v>1777</v>
      </c>
      <c r="B61" s="273" t="s">
        <v>149</v>
      </c>
      <c r="C61" s="274">
        <v>44333</v>
      </c>
      <c r="D61" s="275" t="s">
        <v>951</v>
      </c>
      <c r="E61" s="274">
        <v>44333</v>
      </c>
      <c r="F61" s="275" t="s">
        <v>890</v>
      </c>
      <c r="G61" s="281">
        <v>0</v>
      </c>
      <c r="H61" s="281">
        <v>8971</v>
      </c>
      <c r="I61" s="281">
        <v>0</v>
      </c>
      <c r="J61" s="281">
        <v>0</v>
      </c>
      <c r="K61" s="277" t="s">
        <v>134</v>
      </c>
      <c r="L61" s="273" t="s">
        <v>136</v>
      </c>
      <c r="M61" s="277" t="s">
        <v>133</v>
      </c>
      <c r="N61" s="277" t="s">
        <v>134</v>
      </c>
      <c r="O61" s="277" t="s">
        <v>134</v>
      </c>
      <c r="P61" s="277" t="s">
        <v>134</v>
      </c>
      <c r="Q61" s="277" t="s">
        <v>134</v>
      </c>
      <c r="R61" s="277" t="s">
        <v>134</v>
      </c>
      <c r="S61" s="276" t="s">
        <v>888</v>
      </c>
    </row>
    <row r="62" spans="1:19" x14ac:dyDescent="0.25">
      <c r="A62" s="273">
        <v>1777</v>
      </c>
      <c r="B62" s="273" t="s">
        <v>149</v>
      </c>
      <c r="C62" s="274">
        <v>44333</v>
      </c>
      <c r="D62" s="275" t="s">
        <v>951</v>
      </c>
      <c r="E62" s="274">
        <v>44333</v>
      </c>
      <c r="F62" s="275" t="s">
        <v>890</v>
      </c>
      <c r="G62" s="281">
        <v>0</v>
      </c>
      <c r="H62" s="281">
        <v>12622</v>
      </c>
      <c r="I62" s="281">
        <v>0</v>
      </c>
      <c r="J62" s="281">
        <v>0</v>
      </c>
      <c r="K62" s="277" t="s">
        <v>134</v>
      </c>
      <c r="L62" s="273" t="s">
        <v>136</v>
      </c>
      <c r="M62" s="277" t="s">
        <v>133</v>
      </c>
      <c r="N62" s="277" t="s">
        <v>134</v>
      </c>
      <c r="O62" s="277" t="s">
        <v>134</v>
      </c>
      <c r="P62" s="277" t="s">
        <v>134</v>
      </c>
      <c r="Q62" s="277" t="s">
        <v>134</v>
      </c>
      <c r="R62" s="277" t="s">
        <v>134</v>
      </c>
      <c r="S62" s="276" t="s">
        <v>888</v>
      </c>
    </row>
    <row r="63" spans="1:19" x14ac:dyDescent="0.25">
      <c r="A63" s="273">
        <v>1777</v>
      </c>
      <c r="B63" s="273" t="s">
        <v>149</v>
      </c>
      <c r="C63" s="274">
        <v>44333</v>
      </c>
      <c r="D63" s="275" t="s">
        <v>951</v>
      </c>
      <c r="E63" s="274">
        <v>44333</v>
      </c>
      <c r="F63" s="275" t="s">
        <v>890</v>
      </c>
      <c r="G63" s="281">
        <v>0</v>
      </c>
      <c r="H63" s="281">
        <v>10126</v>
      </c>
      <c r="I63" s="281">
        <v>0</v>
      </c>
      <c r="J63" s="281">
        <v>0</v>
      </c>
      <c r="K63" s="277" t="s">
        <v>134</v>
      </c>
      <c r="L63" s="273" t="s">
        <v>136</v>
      </c>
      <c r="M63" s="277" t="s">
        <v>133</v>
      </c>
      <c r="N63" s="277" t="s">
        <v>134</v>
      </c>
      <c r="O63" s="277" t="s">
        <v>134</v>
      </c>
      <c r="P63" s="277" t="s">
        <v>134</v>
      </c>
      <c r="Q63" s="277" t="s">
        <v>134</v>
      </c>
      <c r="R63" s="277" t="s">
        <v>134</v>
      </c>
      <c r="S63" s="276" t="s">
        <v>888</v>
      </c>
    </row>
    <row r="64" spans="1:19" x14ac:dyDescent="0.25">
      <c r="A64" s="273">
        <v>1777</v>
      </c>
      <c r="B64" s="273" t="s">
        <v>149</v>
      </c>
      <c r="C64" s="274">
        <v>44333</v>
      </c>
      <c r="D64" s="275" t="s">
        <v>951</v>
      </c>
      <c r="E64" s="274">
        <v>44333</v>
      </c>
      <c r="F64" s="275" t="s">
        <v>890</v>
      </c>
      <c r="G64" s="281">
        <v>0</v>
      </c>
      <c r="H64" s="281">
        <v>9988</v>
      </c>
      <c r="I64" s="281">
        <v>0</v>
      </c>
      <c r="J64" s="281">
        <v>0</v>
      </c>
      <c r="K64" s="277" t="s">
        <v>134</v>
      </c>
      <c r="L64" s="273" t="s">
        <v>136</v>
      </c>
      <c r="M64" s="277" t="s">
        <v>133</v>
      </c>
      <c r="N64" s="277" t="s">
        <v>134</v>
      </c>
      <c r="O64" s="277" t="s">
        <v>134</v>
      </c>
      <c r="P64" s="277" t="s">
        <v>134</v>
      </c>
      <c r="Q64" s="277" t="s">
        <v>134</v>
      </c>
      <c r="R64" s="277" t="s">
        <v>134</v>
      </c>
      <c r="S64" s="276" t="s">
        <v>888</v>
      </c>
    </row>
    <row r="65" spans="1:19" x14ac:dyDescent="0.25">
      <c r="A65" s="273">
        <v>1781</v>
      </c>
      <c r="B65" s="273" t="s">
        <v>149</v>
      </c>
      <c r="C65" s="274">
        <v>44333</v>
      </c>
      <c r="D65" s="275" t="s">
        <v>952</v>
      </c>
      <c r="E65" s="274">
        <v>44333</v>
      </c>
      <c r="F65" s="275" t="s">
        <v>890</v>
      </c>
      <c r="G65" s="281">
        <v>0</v>
      </c>
      <c r="H65" s="281">
        <v>40108</v>
      </c>
      <c r="I65" s="281">
        <v>0</v>
      </c>
      <c r="J65" s="281">
        <v>0</v>
      </c>
      <c r="K65" s="277" t="s">
        <v>134</v>
      </c>
      <c r="L65" s="273" t="s">
        <v>136</v>
      </c>
      <c r="M65" s="277" t="s">
        <v>133</v>
      </c>
      <c r="N65" s="277" t="s">
        <v>134</v>
      </c>
      <c r="O65" s="277" t="s">
        <v>134</v>
      </c>
      <c r="P65" s="277" t="s">
        <v>134</v>
      </c>
      <c r="Q65" s="277" t="s">
        <v>134</v>
      </c>
      <c r="R65" s="277" t="s">
        <v>134</v>
      </c>
      <c r="S65" s="276" t="s">
        <v>888</v>
      </c>
    </row>
    <row r="66" spans="1:19" x14ac:dyDescent="0.25">
      <c r="A66" s="273">
        <v>1781</v>
      </c>
      <c r="B66" s="273" t="s">
        <v>149</v>
      </c>
      <c r="C66" s="274">
        <v>44333</v>
      </c>
      <c r="D66" s="275" t="s">
        <v>952</v>
      </c>
      <c r="E66" s="274">
        <v>44333</v>
      </c>
      <c r="F66" s="275" t="s">
        <v>890</v>
      </c>
      <c r="G66" s="281">
        <v>0</v>
      </c>
      <c r="H66" s="281">
        <v>30184</v>
      </c>
      <c r="I66" s="281">
        <v>0</v>
      </c>
      <c r="J66" s="281">
        <v>0</v>
      </c>
      <c r="K66" s="277" t="s">
        <v>134</v>
      </c>
      <c r="L66" s="273" t="s">
        <v>136</v>
      </c>
      <c r="M66" s="277" t="s">
        <v>133</v>
      </c>
      <c r="N66" s="277" t="s">
        <v>134</v>
      </c>
      <c r="O66" s="277" t="s">
        <v>134</v>
      </c>
      <c r="P66" s="277" t="s">
        <v>134</v>
      </c>
      <c r="Q66" s="277" t="s">
        <v>134</v>
      </c>
      <c r="R66" s="277" t="s">
        <v>134</v>
      </c>
      <c r="S66" s="276" t="s">
        <v>888</v>
      </c>
    </row>
    <row r="67" spans="1:19" x14ac:dyDescent="0.25">
      <c r="A67" s="273">
        <v>1781</v>
      </c>
      <c r="B67" s="273" t="s">
        <v>149</v>
      </c>
      <c r="C67" s="274">
        <v>44333</v>
      </c>
      <c r="D67" s="275" t="s">
        <v>952</v>
      </c>
      <c r="E67" s="274">
        <v>44333</v>
      </c>
      <c r="F67" s="275" t="s">
        <v>890</v>
      </c>
      <c r="G67" s="281">
        <v>0</v>
      </c>
      <c r="H67" s="281">
        <v>31980</v>
      </c>
      <c r="I67" s="281">
        <v>0</v>
      </c>
      <c r="J67" s="281">
        <v>0</v>
      </c>
      <c r="K67" s="277" t="s">
        <v>134</v>
      </c>
      <c r="L67" s="273" t="s">
        <v>136</v>
      </c>
      <c r="M67" s="277" t="s">
        <v>133</v>
      </c>
      <c r="N67" s="277" t="s">
        <v>134</v>
      </c>
      <c r="O67" s="277" t="s">
        <v>134</v>
      </c>
      <c r="P67" s="277" t="s">
        <v>134</v>
      </c>
      <c r="Q67" s="277" t="s">
        <v>134</v>
      </c>
      <c r="R67" s="277" t="s">
        <v>134</v>
      </c>
      <c r="S67" s="276" t="s">
        <v>888</v>
      </c>
    </row>
    <row r="68" spans="1:19" x14ac:dyDescent="0.25">
      <c r="A68" s="273">
        <v>1781</v>
      </c>
      <c r="B68" s="273" t="s">
        <v>149</v>
      </c>
      <c r="C68" s="274">
        <v>44333</v>
      </c>
      <c r="D68" s="275" t="s">
        <v>952</v>
      </c>
      <c r="E68" s="274">
        <v>44333</v>
      </c>
      <c r="F68" s="275" t="s">
        <v>890</v>
      </c>
      <c r="G68" s="281">
        <v>0</v>
      </c>
      <c r="H68" s="281">
        <v>32137</v>
      </c>
      <c r="I68" s="281">
        <v>0</v>
      </c>
      <c r="J68" s="281">
        <v>0</v>
      </c>
      <c r="K68" s="277" t="s">
        <v>134</v>
      </c>
      <c r="L68" s="273" t="s">
        <v>136</v>
      </c>
      <c r="M68" s="277" t="s">
        <v>133</v>
      </c>
      <c r="N68" s="277" t="s">
        <v>134</v>
      </c>
      <c r="O68" s="277" t="s">
        <v>134</v>
      </c>
      <c r="P68" s="277" t="s">
        <v>134</v>
      </c>
      <c r="Q68" s="277" t="s">
        <v>134</v>
      </c>
      <c r="R68" s="277" t="s">
        <v>134</v>
      </c>
      <c r="S68" s="276" t="s">
        <v>888</v>
      </c>
    </row>
    <row r="69" spans="1:19" x14ac:dyDescent="0.25">
      <c r="A69" s="273">
        <v>1781</v>
      </c>
      <c r="B69" s="273" t="s">
        <v>149</v>
      </c>
      <c r="C69" s="274">
        <v>44333</v>
      </c>
      <c r="D69" s="275" t="s">
        <v>952</v>
      </c>
      <c r="E69" s="274">
        <v>44333</v>
      </c>
      <c r="F69" s="275" t="s">
        <v>890</v>
      </c>
      <c r="G69" s="281">
        <v>0</v>
      </c>
      <c r="H69" s="281">
        <v>39261</v>
      </c>
      <c r="I69" s="281">
        <v>0</v>
      </c>
      <c r="J69" s="281">
        <v>0</v>
      </c>
      <c r="K69" s="277" t="s">
        <v>134</v>
      </c>
      <c r="L69" s="273" t="s">
        <v>136</v>
      </c>
      <c r="M69" s="277" t="s">
        <v>133</v>
      </c>
      <c r="N69" s="277" t="s">
        <v>134</v>
      </c>
      <c r="O69" s="277" t="s">
        <v>134</v>
      </c>
      <c r="P69" s="277" t="s">
        <v>134</v>
      </c>
      <c r="Q69" s="277" t="s">
        <v>134</v>
      </c>
      <c r="R69" s="277" t="s">
        <v>134</v>
      </c>
      <c r="S69" s="276" t="s">
        <v>888</v>
      </c>
    </row>
    <row r="70" spans="1:19" x14ac:dyDescent="0.25">
      <c r="A70" s="273">
        <v>2265</v>
      </c>
      <c r="B70" s="273" t="s">
        <v>131</v>
      </c>
      <c r="C70" s="274">
        <v>44333</v>
      </c>
      <c r="D70" s="275" t="s">
        <v>953</v>
      </c>
      <c r="E70" s="274">
        <v>44333</v>
      </c>
      <c r="F70" s="275" t="s">
        <v>954</v>
      </c>
      <c r="G70" s="281">
        <v>0</v>
      </c>
      <c r="H70" s="281">
        <v>0</v>
      </c>
      <c r="I70" s="281">
        <v>12405.39</v>
      </c>
      <c r="J70" s="281">
        <v>0</v>
      </c>
      <c r="K70" s="277" t="s">
        <v>955</v>
      </c>
      <c r="L70" s="273" t="s">
        <v>904</v>
      </c>
      <c r="M70" s="277" t="s">
        <v>141</v>
      </c>
      <c r="N70" s="277" t="s">
        <v>134</v>
      </c>
      <c r="O70" s="277" t="s">
        <v>134</v>
      </c>
      <c r="P70" s="277" t="s">
        <v>134</v>
      </c>
      <c r="Q70" s="277" t="s">
        <v>134</v>
      </c>
      <c r="R70" s="277" t="s">
        <v>134</v>
      </c>
      <c r="S70" s="276" t="s">
        <v>888</v>
      </c>
    </row>
    <row r="71" spans="1:19" x14ac:dyDescent="0.25">
      <c r="A71" s="273">
        <v>331</v>
      </c>
      <c r="B71" s="273" t="s">
        <v>131</v>
      </c>
      <c r="C71" s="274">
        <v>44287</v>
      </c>
      <c r="D71" s="275" t="s">
        <v>956</v>
      </c>
      <c r="E71" s="274">
        <v>44334</v>
      </c>
      <c r="F71" s="275" t="s">
        <v>957</v>
      </c>
      <c r="G71" s="281">
        <v>0</v>
      </c>
      <c r="H71" s="281">
        <v>0</v>
      </c>
      <c r="I71" s="281">
        <v>34800</v>
      </c>
      <c r="J71" s="281">
        <v>0</v>
      </c>
      <c r="K71" s="277" t="s">
        <v>958</v>
      </c>
      <c r="L71" s="273" t="s">
        <v>136</v>
      </c>
      <c r="M71" s="277" t="s">
        <v>133</v>
      </c>
      <c r="N71" s="277" t="s">
        <v>134</v>
      </c>
      <c r="O71" s="277" t="s">
        <v>134</v>
      </c>
      <c r="P71" s="277" t="s">
        <v>134</v>
      </c>
      <c r="Q71" s="277" t="s">
        <v>134</v>
      </c>
      <c r="R71" s="277" t="s">
        <v>134</v>
      </c>
      <c r="S71" s="276" t="s">
        <v>888</v>
      </c>
    </row>
    <row r="72" spans="1:19" x14ac:dyDescent="0.25">
      <c r="A72" s="273">
        <v>335</v>
      </c>
      <c r="B72" s="273" t="s">
        <v>131</v>
      </c>
      <c r="C72" s="274">
        <v>44287</v>
      </c>
      <c r="D72" s="275" t="s">
        <v>959</v>
      </c>
      <c r="E72" s="274">
        <v>44334</v>
      </c>
      <c r="F72" s="275" t="s">
        <v>960</v>
      </c>
      <c r="G72" s="281">
        <v>0</v>
      </c>
      <c r="H72" s="281">
        <v>0</v>
      </c>
      <c r="I72" s="281">
        <v>34800</v>
      </c>
      <c r="J72" s="281">
        <v>0</v>
      </c>
      <c r="K72" s="277" t="s">
        <v>961</v>
      </c>
      <c r="L72" s="273" t="s">
        <v>136</v>
      </c>
      <c r="M72" s="277" t="s">
        <v>133</v>
      </c>
      <c r="N72" s="277" t="s">
        <v>134</v>
      </c>
      <c r="O72" s="277" t="s">
        <v>134</v>
      </c>
      <c r="P72" s="277" t="s">
        <v>134</v>
      </c>
      <c r="Q72" s="277" t="s">
        <v>134</v>
      </c>
      <c r="R72" s="277" t="s">
        <v>134</v>
      </c>
      <c r="S72" s="276" t="s">
        <v>888</v>
      </c>
    </row>
    <row r="73" spans="1:19" x14ac:dyDescent="0.25">
      <c r="A73" s="273">
        <v>338</v>
      </c>
      <c r="B73" s="273" t="s">
        <v>131</v>
      </c>
      <c r="C73" s="274">
        <v>44287</v>
      </c>
      <c r="D73" s="275" t="s">
        <v>962</v>
      </c>
      <c r="E73" s="274">
        <v>44334</v>
      </c>
      <c r="F73" s="275" t="s">
        <v>963</v>
      </c>
      <c r="G73" s="281">
        <v>0</v>
      </c>
      <c r="H73" s="281">
        <v>0</v>
      </c>
      <c r="I73" s="281">
        <v>34800</v>
      </c>
      <c r="J73" s="281">
        <v>0</v>
      </c>
      <c r="K73" s="277" t="s">
        <v>964</v>
      </c>
      <c r="L73" s="273" t="s">
        <v>136</v>
      </c>
      <c r="M73" s="277" t="s">
        <v>133</v>
      </c>
      <c r="N73" s="277" t="s">
        <v>134</v>
      </c>
      <c r="O73" s="277" t="s">
        <v>134</v>
      </c>
      <c r="P73" s="277" t="s">
        <v>134</v>
      </c>
      <c r="Q73" s="277" t="s">
        <v>134</v>
      </c>
      <c r="R73" s="277" t="s">
        <v>134</v>
      </c>
      <c r="S73" s="276" t="s">
        <v>888</v>
      </c>
    </row>
    <row r="74" spans="1:19" x14ac:dyDescent="0.25">
      <c r="A74" s="273">
        <v>339</v>
      </c>
      <c r="B74" s="273" t="s">
        <v>131</v>
      </c>
      <c r="C74" s="274">
        <v>44287</v>
      </c>
      <c r="D74" s="275" t="s">
        <v>965</v>
      </c>
      <c r="E74" s="274">
        <v>44334</v>
      </c>
      <c r="F74" s="275" t="s">
        <v>966</v>
      </c>
      <c r="G74" s="281">
        <v>0</v>
      </c>
      <c r="H74" s="281">
        <v>0</v>
      </c>
      <c r="I74" s="281">
        <v>34800</v>
      </c>
      <c r="J74" s="281">
        <v>0</v>
      </c>
      <c r="K74" s="277" t="s">
        <v>967</v>
      </c>
      <c r="L74" s="273" t="s">
        <v>136</v>
      </c>
      <c r="M74" s="277" t="s">
        <v>133</v>
      </c>
      <c r="N74" s="277" t="s">
        <v>134</v>
      </c>
      <c r="O74" s="277" t="s">
        <v>134</v>
      </c>
      <c r="P74" s="277" t="s">
        <v>134</v>
      </c>
      <c r="Q74" s="277" t="s">
        <v>134</v>
      </c>
      <c r="R74" s="277" t="s">
        <v>134</v>
      </c>
      <c r="S74" s="276" t="s">
        <v>888</v>
      </c>
    </row>
    <row r="75" spans="1:19" x14ac:dyDescent="0.25">
      <c r="A75" s="273">
        <v>1793</v>
      </c>
      <c r="B75" s="273" t="s">
        <v>149</v>
      </c>
      <c r="C75" s="274">
        <v>44337</v>
      </c>
      <c r="D75" s="275" t="s">
        <v>968</v>
      </c>
      <c r="E75" s="274">
        <v>44337</v>
      </c>
      <c r="F75" s="275" t="s">
        <v>969</v>
      </c>
      <c r="G75" s="281">
        <v>0</v>
      </c>
      <c r="H75" s="281">
        <v>24712</v>
      </c>
      <c r="I75" s="281">
        <v>0</v>
      </c>
      <c r="J75" s="281">
        <v>0</v>
      </c>
      <c r="K75" s="277" t="s">
        <v>134</v>
      </c>
      <c r="L75" s="273" t="s">
        <v>136</v>
      </c>
      <c r="M75" s="277" t="s">
        <v>134</v>
      </c>
      <c r="N75" s="277" t="s">
        <v>134</v>
      </c>
      <c r="O75" s="277" t="s">
        <v>134</v>
      </c>
      <c r="P75" s="277" t="s">
        <v>134</v>
      </c>
      <c r="Q75" s="277" t="s">
        <v>134</v>
      </c>
      <c r="R75" s="277" t="s">
        <v>134</v>
      </c>
      <c r="S75" s="276" t="s">
        <v>888</v>
      </c>
    </row>
    <row r="76" spans="1:19" x14ac:dyDescent="0.25">
      <c r="A76" s="273">
        <v>1795</v>
      </c>
      <c r="B76" s="273" t="s">
        <v>149</v>
      </c>
      <c r="C76" s="274">
        <v>44337</v>
      </c>
      <c r="D76" s="275" t="s">
        <v>970</v>
      </c>
      <c r="E76" s="274">
        <v>44337</v>
      </c>
      <c r="F76" s="275" t="s">
        <v>971</v>
      </c>
      <c r="G76" s="281">
        <v>0</v>
      </c>
      <c r="H76" s="281">
        <v>27406</v>
      </c>
      <c r="I76" s="281">
        <v>0</v>
      </c>
      <c r="J76" s="281">
        <v>0</v>
      </c>
      <c r="K76" s="277" t="s">
        <v>134</v>
      </c>
      <c r="L76" s="273" t="s">
        <v>136</v>
      </c>
      <c r="M76" s="277" t="s">
        <v>133</v>
      </c>
      <c r="N76" s="277" t="s">
        <v>134</v>
      </c>
      <c r="O76" s="277" t="s">
        <v>134</v>
      </c>
      <c r="P76" s="277" t="s">
        <v>134</v>
      </c>
      <c r="Q76" s="277" t="s">
        <v>134</v>
      </c>
      <c r="R76" s="277" t="s">
        <v>134</v>
      </c>
      <c r="S76" s="276" t="s">
        <v>888</v>
      </c>
    </row>
    <row r="77" spans="1:19" x14ac:dyDescent="0.25">
      <c r="A77" s="273">
        <v>1795</v>
      </c>
      <c r="B77" s="273" t="s">
        <v>149</v>
      </c>
      <c r="C77" s="274">
        <v>44337</v>
      </c>
      <c r="D77" s="275" t="s">
        <v>970</v>
      </c>
      <c r="E77" s="274">
        <v>44337</v>
      </c>
      <c r="F77" s="275" t="s">
        <v>971</v>
      </c>
      <c r="G77" s="281">
        <v>0</v>
      </c>
      <c r="H77" s="281">
        <v>7158</v>
      </c>
      <c r="I77" s="281">
        <v>0</v>
      </c>
      <c r="J77" s="281">
        <v>0</v>
      </c>
      <c r="K77" s="277" t="s">
        <v>134</v>
      </c>
      <c r="L77" s="273" t="s">
        <v>136</v>
      </c>
      <c r="M77" s="277" t="s">
        <v>133</v>
      </c>
      <c r="N77" s="277" t="s">
        <v>134</v>
      </c>
      <c r="O77" s="277" t="s">
        <v>134</v>
      </c>
      <c r="P77" s="277" t="s">
        <v>134</v>
      </c>
      <c r="Q77" s="277" t="s">
        <v>134</v>
      </c>
      <c r="R77" s="277" t="s">
        <v>134</v>
      </c>
      <c r="S77" s="276" t="s">
        <v>888</v>
      </c>
    </row>
    <row r="78" spans="1:19" x14ac:dyDescent="0.25">
      <c r="A78" s="273">
        <v>1795</v>
      </c>
      <c r="B78" s="273" t="s">
        <v>149</v>
      </c>
      <c r="C78" s="274">
        <v>44337</v>
      </c>
      <c r="D78" s="275" t="s">
        <v>970</v>
      </c>
      <c r="E78" s="274">
        <v>44337</v>
      </c>
      <c r="F78" s="275" t="s">
        <v>971</v>
      </c>
      <c r="G78" s="281">
        <v>0</v>
      </c>
      <c r="H78" s="281">
        <v>6681</v>
      </c>
      <c r="I78" s="281">
        <v>0</v>
      </c>
      <c r="J78" s="281">
        <v>0</v>
      </c>
      <c r="K78" s="277" t="s">
        <v>134</v>
      </c>
      <c r="L78" s="273" t="s">
        <v>136</v>
      </c>
      <c r="M78" s="277" t="s">
        <v>133</v>
      </c>
      <c r="N78" s="277" t="s">
        <v>134</v>
      </c>
      <c r="O78" s="277" t="s">
        <v>134</v>
      </c>
      <c r="P78" s="277" t="s">
        <v>134</v>
      </c>
      <c r="Q78" s="277" t="s">
        <v>134</v>
      </c>
      <c r="R78" s="277" t="s">
        <v>134</v>
      </c>
      <c r="S78" s="276" t="s">
        <v>888</v>
      </c>
    </row>
    <row r="79" spans="1:19" x14ac:dyDescent="0.25">
      <c r="A79" s="273">
        <v>1795</v>
      </c>
      <c r="B79" s="273" t="s">
        <v>149</v>
      </c>
      <c r="C79" s="274">
        <v>44337</v>
      </c>
      <c r="D79" s="275" t="s">
        <v>970</v>
      </c>
      <c r="E79" s="274">
        <v>44337</v>
      </c>
      <c r="F79" s="275" t="s">
        <v>971</v>
      </c>
      <c r="G79" s="281">
        <v>0</v>
      </c>
      <c r="H79" s="281">
        <v>10151</v>
      </c>
      <c r="I79" s="281">
        <v>0</v>
      </c>
      <c r="J79" s="281">
        <v>0</v>
      </c>
      <c r="K79" s="277" t="s">
        <v>134</v>
      </c>
      <c r="L79" s="273" t="s">
        <v>136</v>
      </c>
      <c r="M79" s="277" t="s">
        <v>133</v>
      </c>
      <c r="N79" s="277" t="s">
        <v>134</v>
      </c>
      <c r="O79" s="277" t="s">
        <v>134</v>
      </c>
      <c r="P79" s="277" t="s">
        <v>134</v>
      </c>
      <c r="Q79" s="277" t="s">
        <v>134</v>
      </c>
      <c r="R79" s="277" t="s">
        <v>134</v>
      </c>
      <c r="S79" s="276" t="s">
        <v>888</v>
      </c>
    </row>
    <row r="80" spans="1:19" x14ac:dyDescent="0.25">
      <c r="A80" s="273">
        <v>1795</v>
      </c>
      <c r="B80" s="273" t="s">
        <v>149</v>
      </c>
      <c r="C80" s="274">
        <v>44337</v>
      </c>
      <c r="D80" s="275" t="s">
        <v>970</v>
      </c>
      <c r="E80" s="274">
        <v>44337</v>
      </c>
      <c r="F80" s="275" t="s">
        <v>971</v>
      </c>
      <c r="G80" s="281">
        <v>0</v>
      </c>
      <c r="H80" s="281">
        <v>9463</v>
      </c>
      <c r="I80" s="281">
        <v>0</v>
      </c>
      <c r="J80" s="281">
        <v>0</v>
      </c>
      <c r="K80" s="277" t="s">
        <v>134</v>
      </c>
      <c r="L80" s="273" t="s">
        <v>136</v>
      </c>
      <c r="M80" s="277" t="s">
        <v>133</v>
      </c>
      <c r="N80" s="277" t="s">
        <v>134</v>
      </c>
      <c r="O80" s="277" t="s">
        <v>134</v>
      </c>
      <c r="P80" s="277" t="s">
        <v>134</v>
      </c>
      <c r="Q80" s="277" t="s">
        <v>134</v>
      </c>
      <c r="R80" s="277" t="s">
        <v>134</v>
      </c>
      <c r="S80" s="276" t="s">
        <v>888</v>
      </c>
    </row>
    <row r="81" spans="1:19" x14ac:dyDescent="0.25">
      <c r="A81" s="273">
        <v>2433</v>
      </c>
      <c r="B81" s="273" t="s">
        <v>131</v>
      </c>
      <c r="C81" s="274">
        <v>44341</v>
      </c>
      <c r="D81" s="275" t="s">
        <v>972</v>
      </c>
      <c r="E81" s="274">
        <v>44341</v>
      </c>
      <c r="F81" s="275" t="s">
        <v>973</v>
      </c>
      <c r="G81" s="281">
        <v>0</v>
      </c>
      <c r="H81" s="281">
        <v>0</v>
      </c>
      <c r="I81" s="281">
        <v>111360</v>
      </c>
      <c r="J81" s="281">
        <v>0</v>
      </c>
      <c r="K81" s="277" t="s">
        <v>974</v>
      </c>
      <c r="L81" s="273" t="s">
        <v>136</v>
      </c>
      <c r="M81" s="277" t="s">
        <v>133</v>
      </c>
      <c r="N81" s="277" t="s">
        <v>134</v>
      </c>
      <c r="O81" s="277" t="s">
        <v>134</v>
      </c>
      <c r="P81" s="277" t="s">
        <v>134</v>
      </c>
      <c r="Q81" s="277" t="s">
        <v>134</v>
      </c>
      <c r="R81" s="277" t="s">
        <v>134</v>
      </c>
      <c r="S81" s="276" t="s">
        <v>888</v>
      </c>
    </row>
    <row r="82" spans="1:19" x14ac:dyDescent="0.25">
      <c r="A82" s="273">
        <v>2435</v>
      </c>
      <c r="B82" s="273" t="s">
        <v>131</v>
      </c>
      <c r="C82" s="274">
        <v>44341</v>
      </c>
      <c r="D82" s="275" t="s">
        <v>975</v>
      </c>
      <c r="E82" s="274">
        <v>44341</v>
      </c>
      <c r="F82" s="275" t="s">
        <v>976</v>
      </c>
      <c r="G82" s="281">
        <v>0</v>
      </c>
      <c r="H82" s="281">
        <v>0</v>
      </c>
      <c r="I82" s="281">
        <v>257334.39999999999</v>
      </c>
      <c r="J82" s="281">
        <v>0</v>
      </c>
      <c r="K82" s="277" t="s">
        <v>977</v>
      </c>
      <c r="L82" s="273" t="s">
        <v>136</v>
      </c>
      <c r="M82" s="277" t="s">
        <v>133</v>
      </c>
      <c r="N82" s="277" t="s">
        <v>134</v>
      </c>
      <c r="O82" s="277" t="s">
        <v>134</v>
      </c>
      <c r="P82" s="277" t="s">
        <v>134</v>
      </c>
      <c r="Q82" s="277" t="s">
        <v>134</v>
      </c>
      <c r="R82" s="277" t="s">
        <v>134</v>
      </c>
      <c r="S82" s="276" t="s">
        <v>888</v>
      </c>
    </row>
    <row r="83" spans="1:19" x14ac:dyDescent="0.25">
      <c r="A83" s="273">
        <v>2378</v>
      </c>
      <c r="B83" s="273" t="s">
        <v>131</v>
      </c>
      <c r="C83" s="274">
        <v>44342</v>
      </c>
      <c r="D83" s="275" t="s">
        <v>978</v>
      </c>
      <c r="E83" s="274">
        <v>44342</v>
      </c>
      <c r="F83" s="275" t="s">
        <v>979</v>
      </c>
      <c r="G83" s="281">
        <v>0</v>
      </c>
      <c r="H83" s="281">
        <v>0</v>
      </c>
      <c r="I83" s="281">
        <v>1229</v>
      </c>
      <c r="J83" s="281">
        <v>0</v>
      </c>
      <c r="K83" s="277" t="s">
        <v>980</v>
      </c>
      <c r="L83" s="273" t="s">
        <v>136</v>
      </c>
      <c r="M83" s="277" t="s">
        <v>133</v>
      </c>
      <c r="N83" s="277" t="s">
        <v>134</v>
      </c>
      <c r="O83" s="277" t="s">
        <v>134</v>
      </c>
      <c r="P83" s="277" t="s">
        <v>134</v>
      </c>
      <c r="Q83" s="277" t="s">
        <v>134</v>
      </c>
      <c r="R83" s="277" t="s">
        <v>134</v>
      </c>
      <c r="S83" s="276" t="s">
        <v>888</v>
      </c>
    </row>
    <row r="84" spans="1:19" x14ac:dyDescent="0.25">
      <c r="A84" s="273">
        <v>2330</v>
      </c>
      <c r="B84" s="273" t="s">
        <v>131</v>
      </c>
      <c r="C84" s="274">
        <v>44334</v>
      </c>
      <c r="D84" s="275" t="s">
        <v>981</v>
      </c>
      <c r="E84" s="274">
        <v>44342</v>
      </c>
      <c r="F84" s="275" t="s">
        <v>982</v>
      </c>
      <c r="G84" s="281">
        <v>0</v>
      </c>
      <c r="H84" s="281">
        <v>0</v>
      </c>
      <c r="I84" s="281">
        <v>10904</v>
      </c>
      <c r="J84" s="281">
        <v>0</v>
      </c>
      <c r="K84" s="277" t="s">
        <v>983</v>
      </c>
      <c r="L84" s="273" t="s">
        <v>136</v>
      </c>
      <c r="M84" s="277" t="s">
        <v>133</v>
      </c>
      <c r="N84" s="277" t="s">
        <v>134</v>
      </c>
      <c r="O84" s="277" t="s">
        <v>134</v>
      </c>
      <c r="P84" s="277" t="s">
        <v>134</v>
      </c>
      <c r="Q84" s="277" t="s">
        <v>134</v>
      </c>
      <c r="R84" s="277" t="s">
        <v>134</v>
      </c>
      <c r="S84" s="276" t="s">
        <v>888</v>
      </c>
    </row>
    <row r="85" spans="1:19" x14ac:dyDescent="0.25">
      <c r="A85" s="273">
        <v>2331</v>
      </c>
      <c r="B85" s="273" t="s">
        <v>131</v>
      </c>
      <c r="C85" s="274">
        <v>44334</v>
      </c>
      <c r="D85" s="275" t="s">
        <v>984</v>
      </c>
      <c r="E85" s="274">
        <v>44342</v>
      </c>
      <c r="F85" s="275" t="s">
        <v>985</v>
      </c>
      <c r="G85" s="281">
        <v>0</v>
      </c>
      <c r="H85" s="281">
        <v>0</v>
      </c>
      <c r="I85" s="281">
        <v>4901.01</v>
      </c>
      <c r="J85" s="281">
        <v>0</v>
      </c>
      <c r="K85" s="277" t="s">
        <v>986</v>
      </c>
      <c r="L85" s="273" t="s">
        <v>136</v>
      </c>
      <c r="M85" s="277" t="s">
        <v>133</v>
      </c>
      <c r="N85" s="277" t="s">
        <v>134</v>
      </c>
      <c r="O85" s="277" t="s">
        <v>134</v>
      </c>
      <c r="P85" s="277" t="s">
        <v>134</v>
      </c>
      <c r="Q85" s="277" t="s">
        <v>134</v>
      </c>
      <c r="R85" s="277" t="s">
        <v>134</v>
      </c>
      <c r="S85" s="276" t="s">
        <v>888</v>
      </c>
    </row>
    <row r="86" spans="1:19" x14ac:dyDescent="0.25">
      <c r="A86" s="273">
        <v>2343</v>
      </c>
      <c r="B86" s="273" t="s">
        <v>131</v>
      </c>
      <c r="C86" s="274">
        <v>44330</v>
      </c>
      <c r="D86" s="275" t="s">
        <v>987</v>
      </c>
      <c r="E86" s="274">
        <v>44342</v>
      </c>
      <c r="F86" s="275" t="s">
        <v>988</v>
      </c>
      <c r="G86" s="281">
        <v>0</v>
      </c>
      <c r="H86" s="281">
        <v>0</v>
      </c>
      <c r="I86" s="281">
        <v>1500</v>
      </c>
      <c r="J86" s="281">
        <v>0</v>
      </c>
      <c r="K86" s="277" t="s">
        <v>989</v>
      </c>
      <c r="L86" s="273" t="s">
        <v>136</v>
      </c>
      <c r="M86" s="277" t="s">
        <v>133</v>
      </c>
      <c r="N86" s="277" t="s">
        <v>134</v>
      </c>
      <c r="O86" s="277" t="s">
        <v>134</v>
      </c>
      <c r="P86" s="277" t="s">
        <v>134</v>
      </c>
      <c r="Q86" s="277" t="s">
        <v>134</v>
      </c>
      <c r="R86" s="277" t="s">
        <v>134</v>
      </c>
      <c r="S86" s="276" t="s">
        <v>888</v>
      </c>
    </row>
    <row r="87" spans="1:19" x14ac:dyDescent="0.25">
      <c r="A87" s="273">
        <v>2377</v>
      </c>
      <c r="B87" s="273" t="s">
        <v>131</v>
      </c>
      <c r="C87" s="274">
        <v>44342</v>
      </c>
      <c r="D87" s="275" t="s">
        <v>990</v>
      </c>
      <c r="E87" s="274">
        <v>44342</v>
      </c>
      <c r="F87" s="275" t="s">
        <v>991</v>
      </c>
      <c r="G87" s="281">
        <v>0</v>
      </c>
      <c r="H87" s="281">
        <v>0</v>
      </c>
      <c r="I87" s="281">
        <v>1289.69</v>
      </c>
      <c r="J87" s="281">
        <v>0</v>
      </c>
      <c r="K87" s="277" t="s">
        <v>992</v>
      </c>
      <c r="L87" s="273" t="s">
        <v>136</v>
      </c>
      <c r="M87" s="277" t="s">
        <v>133</v>
      </c>
      <c r="N87" s="277" t="s">
        <v>134</v>
      </c>
      <c r="O87" s="277" t="s">
        <v>134</v>
      </c>
      <c r="P87" s="277" t="s">
        <v>134</v>
      </c>
      <c r="Q87" s="277" t="s">
        <v>134</v>
      </c>
      <c r="R87" s="277" t="s">
        <v>134</v>
      </c>
      <c r="S87" s="276" t="s">
        <v>888</v>
      </c>
    </row>
    <row r="88" spans="1:19" x14ac:dyDescent="0.25">
      <c r="A88" s="273">
        <v>2379</v>
      </c>
      <c r="B88" s="273" t="s">
        <v>131</v>
      </c>
      <c r="C88" s="274">
        <v>44343</v>
      </c>
      <c r="D88" s="275" t="s">
        <v>993</v>
      </c>
      <c r="E88" s="274">
        <v>44343</v>
      </c>
      <c r="F88" s="275" t="s">
        <v>994</v>
      </c>
      <c r="G88" s="281">
        <v>0</v>
      </c>
      <c r="H88" s="281">
        <v>0</v>
      </c>
      <c r="I88" s="281">
        <v>872</v>
      </c>
      <c r="J88" s="281">
        <v>0</v>
      </c>
      <c r="K88" s="277" t="s">
        <v>995</v>
      </c>
      <c r="L88" s="273" t="s">
        <v>136</v>
      </c>
      <c r="M88" s="277" t="s">
        <v>133</v>
      </c>
      <c r="N88" s="277" t="s">
        <v>134</v>
      </c>
      <c r="O88" s="277" t="s">
        <v>134</v>
      </c>
      <c r="P88" s="277" t="s">
        <v>134</v>
      </c>
      <c r="Q88" s="277" t="s">
        <v>134</v>
      </c>
      <c r="R88" s="277" t="s">
        <v>134</v>
      </c>
      <c r="S88" s="276" t="s">
        <v>888</v>
      </c>
    </row>
    <row r="89" spans="1:19" x14ac:dyDescent="0.25">
      <c r="A89" s="273">
        <v>2380</v>
      </c>
      <c r="B89" s="273" t="s">
        <v>131</v>
      </c>
      <c r="C89" s="274">
        <v>44343</v>
      </c>
      <c r="D89" s="275" t="s">
        <v>996</v>
      </c>
      <c r="E89" s="274">
        <v>44343</v>
      </c>
      <c r="F89" s="275" t="s">
        <v>997</v>
      </c>
      <c r="G89" s="281">
        <v>0</v>
      </c>
      <c r="H89" s="281">
        <v>0</v>
      </c>
      <c r="I89" s="281">
        <v>884</v>
      </c>
      <c r="J89" s="281">
        <v>0</v>
      </c>
      <c r="K89" s="277" t="s">
        <v>998</v>
      </c>
      <c r="L89" s="273" t="s">
        <v>136</v>
      </c>
      <c r="M89" s="277" t="s">
        <v>133</v>
      </c>
      <c r="N89" s="277" t="s">
        <v>134</v>
      </c>
      <c r="O89" s="277" t="s">
        <v>134</v>
      </c>
      <c r="P89" s="277" t="s">
        <v>134</v>
      </c>
      <c r="Q89" s="277" t="s">
        <v>134</v>
      </c>
      <c r="R89" s="277" t="s">
        <v>134</v>
      </c>
      <c r="S89" s="276" t="s">
        <v>888</v>
      </c>
    </row>
    <row r="90" spans="1:19" x14ac:dyDescent="0.25">
      <c r="A90" s="273">
        <v>2458</v>
      </c>
      <c r="B90" s="273" t="s">
        <v>69</v>
      </c>
      <c r="C90" s="274">
        <v>44344</v>
      </c>
      <c r="D90" s="275" t="s">
        <v>999</v>
      </c>
      <c r="E90" s="274">
        <v>44344</v>
      </c>
      <c r="F90" s="275" t="s">
        <v>1000</v>
      </c>
      <c r="G90" s="281">
        <v>0</v>
      </c>
      <c r="H90" s="281">
        <v>0</v>
      </c>
      <c r="I90" s="281">
        <v>8000</v>
      </c>
      <c r="J90" s="281">
        <v>0</v>
      </c>
      <c r="K90" s="277" t="s">
        <v>1001</v>
      </c>
      <c r="L90" s="273" t="s">
        <v>136</v>
      </c>
      <c r="M90" s="277" t="s">
        <v>133</v>
      </c>
      <c r="N90" s="277" t="s">
        <v>134</v>
      </c>
      <c r="O90" s="277" t="s">
        <v>134</v>
      </c>
      <c r="P90" s="277" t="s">
        <v>134</v>
      </c>
      <c r="Q90" s="277" t="s">
        <v>134</v>
      </c>
      <c r="R90" s="277" t="s">
        <v>134</v>
      </c>
      <c r="S90" s="276" t="s">
        <v>888</v>
      </c>
    </row>
    <row r="91" spans="1:19" x14ac:dyDescent="0.25">
      <c r="A91" s="273">
        <v>2460</v>
      </c>
      <c r="B91" s="273" t="s">
        <v>69</v>
      </c>
      <c r="C91" s="274">
        <v>44344</v>
      </c>
      <c r="D91" s="275" t="s">
        <v>1002</v>
      </c>
      <c r="E91" s="274">
        <v>44344</v>
      </c>
      <c r="F91" s="275" t="s">
        <v>1003</v>
      </c>
      <c r="G91" s="281">
        <v>0</v>
      </c>
      <c r="H91" s="281">
        <v>0</v>
      </c>
      <c r="I91" s="281">
        <v>2200</v>
      </c>
      <c r="J91" s="281">
        <v>0</v>
      </c>
      <c r="K91" s="277" t="s">
        <v>1004</v>
      </c>
      <c r="L91" s="273" t="s">
        <v>136</v>
      </c>
      <c r="M91" s="277" t="s">
        <v>133</v>
      </c>
      <c r="N91" s="277" t="s">
        <v>134</v>
      </c>
      <c r="O91" s="277" t="s">
        <v>134</v>
      </c>
      <c r="P91" s="277" t="s">
        <v>134</v>
      </c>
      <c r="Q91" s="277" t="s">
        <v>134</v>
      </c>
      <c r="R91" s="277" t="s">
        <v>134</v>
      </c>
      <c r="S91" s="276" t="s">
        <v>888</v>
      </c>
    </row>
    <row r="92" spans="1:19" x14ac:dyDescent="0.25">
      <c r="A92" s="273">
        <v>2760</v>
      </c>
      <c r="B92" s="273" t="s">
        <v>149</v>
      </c>
      <c r="C92" s="274">
        <v>44344</v>
      </c>
      <c r="D92" s="275" t="s">
        <v>1005</v>
      </c>
      <c r="E92" s="274">
        <v>44344</v>
      </c>
      <c r="F92" s="275" t="s">
        <v>1006</v>
      </c>
      <c r="G92" s="281">
        <v>0</v>
      </c>
      <c r="H92" s="281">
        <v>709</v>
      </c>
      <c r="I92" s="281">
        <v>0</v>
      </c>
      <c r="J92" s="281">
        <v>0</v>
      </c>
      <c r="K92" s="277" t="s">
        <v>134</v>
      </c>
      <c r="L92" s="273" t="s">
        <v>136</v>
      </c>
      <c r="M92" s="277" t="s">
        <v>134</v>
      </c>
      <c r="N92" s="277" t="s">
        <v>134</v>
      </c>
      <c r="O92" s="277" t="s">
        <v>134</v>
      </c>
      <c r="P92" s="277" t="s">
        <v>134</v>
      </c>
      <c r="Q92" s="277" t="s">
        <v>134</v>
      </c>
      <c r="R92" s="277" t="s">
        <v>134</v>
      </c>
      <c r="S92" s="276" t="s">
        <v>888</v>
      </c>
    </row>
    <row r="93" spans="1:19" x14ac:dyDescent="0.25">
      <c r="A93" s="273">
        <v>2359</v>
      </c>
      <c r="B93" s="273" t="s">
        <v>131</v>
      </c>
      <c r="C93" s="274">
        <v>44341</v>
      </c>
      <c r="D93" s="275" t="s">
        <v>1007</v>
      </c>
      <c r="E93" s="274">
        <v>44347</v>
      </c>
      <c r="F93" s="275" t="s">
        <v>1008</v>
      </c>
      <c r="G93" s="281">
        <v>0</v>
      </c>
      <c r="H93" s="281">
        <v>0</v>
      </c>
      <c r="I93" s="281">
        <v>2279.96</v>
      </c>
      <c r="J93" s="281">
        <v>0</v>
      </c>
      <c r="K93" s="277" t="s">
        <v>1009</v>
      </c>
      <c r="L93" s="273" t="s">
        <v>136</v>
      </c>
      <c r="M93" s="277" t="s">
        <v>133</v>
      </c>
      <c r="N93" s="277" t="s">
        <v>134</v>
      </c>
      <c r="O93" s="277" t="s">
        <v>134</v>
      </c>
      <c r="P93" s="277" t="s">
        <v>134</v>
      </c>
      <c r="Q93" s="277" t="s">
        <v>134</v>
      </c>
      <c r="R93" s="277" t="s">
        <v>134</v>
      </c>
      <c r="S93" s="276" t="s">
        <v>888</v>
      </c>
    </row>
    <row r="94" spans="1:19" x14ac:dyDescent="0.25">
      <c r="A94" s="273">
        <v>2360</v>
      </c>
      <c r="B94" s="273" t="s">
        <v>131</v>
      </c>
      <c r="C94" s="274">
        <v>44341</v>
      </c>
      <c r="D94" s="275" t="s">
        <v>1010</v>
      </c>
      <c r="E94" s="274">
        <v>44347</v>
      </c>
      <c r="F94" s="275" t="s">
        <v>1011</v>
      </c>
      <c r="G94" s="281">
        <v>0</v>
      </c>
      <c r="H94" s="281">
        <v>0</v>
      </c>
      <c r="I94" s="281">
        <v>280.02</v>
      </c>
      <c r="J94" s="281">
        <v>0</v>
      </c>
      <c r="K94" s="277" t="s">
        <v>1012</v>
      </c>
      <c r="L94" s="273" t="s">
        <v>136</v>
      </c>
      <c r="M94" s="277" t="s">
        <v>133</v>
      </c>
      <c r="N94" s="277" t="s">
        <v>134</v>
      </c>
      <c r="O94" s="277" t="s">
        <v>134</v>
      </c>
      <c r="P94" s="277" t="s">
        <v>134</v>
      </c>
      <c r="Q94" s="277" t="s">
        <v>134</v>
      </c>
      <c r="R94" s="277" t="s">
        <v>134</v>
      </c>
      <c r="S94" s="276" t="s">
        <v>888</v>
      </c>
    </row>
    <row r="95" spans="1:19" x14ac:dyDescent="0.25">
      <c r="A95" s="273">
        <v>2361</v>
      </c>
      <c r="B95" s="273" t="s">
        <v>131</v>
      </c>
      <c r="C95" s="274">
        <v>44341</v>
      </c>
      <c r="D95" s="275" t="s">
        <v>1013</v>
      </c>
      <c r="E95" s="274">
        <v>44347</v>
      </c>
      <c r="F95" s="275" t="s">
        <v>1014</v>
      </c>
      <c r="G95" s="281">
        <v>0</v>
      </c>
      <c r="H95" s="281">
        <v>0</v>
      </c>
      <c r="I95" s="281">
        <v>900</v>
      </c>
      <c r="J95" s="281">
        <v>0</v>
      </c>
      <c r="K95" s="277" t="s">
        <v>1015</v>
      </c>
      <c r="L95" s="273" t="s">
        <v>136</v>
      </c>
      <c r="M95" s="277" t="s">
        <v>133</v>
      </c>
      <c r="N95" s="277" t="s">
        <v>134</v>
      </c>
      <c r="O95" s="277" t="s">
        <v>134</v>
      </c>
      <c r="P95" s="277" t="s">
        <v>134</v>
      </c>
      <c r="Q95" s="277" t="s">
        <v>134</v>
      </c>
      <c r="R95" s="277" t="s">
        <v>134</v>
      </c>
      <c r="S95" s="276" t="s">
        <v>888</v>
      </c>
    </row>
    <row r="96" spans="1:19" x14ac:dyDescent="0.25">
      <c r="A96" s="273">
        <v>2363</v>
      </c>
      <c r="B96" s="273" t="s">
        <v>131</v>
      </c>
      <c r="C96" s="274">
        <v>44341</v>
      </c>
      <c r="D96" s="275" t="s">
        <v>1016</v>
      </c>
      <c r="E96" s="274">
        <v>44347</v>
      </c>
      <c r="F96" s="275" t="s">
        <v>1017</v>
      </c>
      <c r="G96" s="281">
        <v>0</v>
      </c>
      <c r="H96" s="281">
        <v>0</v>
      </c>
      <c r="I96" s="281">
        <v>1857.95</v>
      </c>
      <c r="J96" s="281">
        <v>0</v>
      </c>
      <c r="K96" s="277" t="s">
        <v>1018</v>
      </c>
      <c r="L96" s="273" t="s">
        <v>136</v>
      </c>
      <c r="M96" s="277" t="s">
        <v>133</v>
      </c>
      <c r="N96" s="277" t="s">
        <v>134</v>
      </c>
      <c r="O96" s="277" t="s">
        <v>134</v>
      </c>
      <c r="P96" s="277" t="s">
        <v>134</v>
      </c>
      <c r="Q96" s="277" t="s">
        <v>134</v>
      </c>
      <c r="R96" s="277" t="s">
        <v>134</v>
      </c>
      <c r="S96" s="276" t="s">
        <v>888</v>
      </c>
    </row>
    <row r="97" spans="1:19" x14ac:dyDescent="0.25">
      <c r="A97" s="273">
        <v>1801</v>
      </c>
      <c r="B97" s="273" t="s">
        <v>149</v>
      </c>
      <c r="C97" s="274">
        <v>44347</v>
      </c>
      <c r="D97" s="275" t="s">
        <v>1019</v>
      </c>
      <c r="E97" s="274">
        <v>44347</v>
      </c>
      <c r="F97" s="275" t="s">
        <v>890</v>
      </c>
      <c r="G97" s="281">
        <v>0</v>
      </c>
      <c r="H97" s="281">
        <v>15953</v>
      </c>
      <c r="I97" s="281">
        <v>0</v>
      </c>
      <c r="J97" s="281">
        <v>0</v>
      </c>
      <c r="K97" s="277" t="s">
        <v>134</v>
      </c>
      <c r="L97" s="273" t="s">
        <v>136</v>
      </c>
      <c r="M97" s="277" t="s">
        <v>133</v>
      </c>
      <c r="N97" s="277" t="s">
        <v>134</v>
      </c>
      <c r="O97" s="277" t="s">
        <v>134</v>
      </c>
      <c r="P97" s="277" t="s">
        <v>134</v>
      </c>
      <c r="Q97" s="277" t="s">
        <v>134</v>
      </c>
      <c r="R97" s="277" t="s">
        <v>134</v>
      </c>
      <c r="S97" s="276" t="s">
        <v>888</v>
      </c>
    </row>
    <row r="98" spans="1:19" x14ac:dyDescent="0.25">
      <c r="A98" s="273">
        <v>1801</v>
      </c>
      <c r="B98" s="273" t="s">
        <v>149</v>
      </c>
      <c r="C98" s="274">
        <v>44347</v>
      </c>
      <c r="D98" s="275" t="s">
        <v>1019</v>
      </c>
      <c r="E98" s="274">
        <v>44347</v>
      </c>
      <c r="F98" s="275" t="s">
        <v>890</v>
      </c>
      <c r="G98" s="281">
        <v>0</v>
      </c>
      <c r="H98" s="281">
        <v>8754</v>
      </c>
      <c r="I98" s="281">
        <v>0</v>
      </c>
      <c r="J98" s="281">
        <v>0</v>
      </c>
      <c r="K98" s="277" t="s">
        <v>134</v>
      </c>
      <c r="L98" s="273" t="s">
        <v>136</v>
      </c>
      <c r="M98" s="277" t="s">
        <v>133</v>
      </c>
      <c r="N98" s="277" t="s">
        <v>134</v>
      </c>
      <c r="O98" s="277" t="s">
        <v>134</v>
      </c>
      <c r="P98" s="277" t="s">
        <v>134</v>
      </c>
      <c r="Q98" s="277" t="s">
        <v>134</v>
      </c>
      <c r="R98" s="277" t="s">
        <v>134</v>
      </c>
      <c r="S98" s="276" t="s">
        <v>888</v>
      </c>
    </row>
    <row r="99" spans="1:19" x14ac:dyDescent="0.25">
      <c r="A99" s="273">
        <v>1801</v>
      </c>
      <c r="B99" s="273" t="s">
        <v>149</v>
      </c>
      <c r="C99" s="274">
        <v>44347</v>
      </c>
      <c r="D99" s="275" t="s">
        <v>1019</v>
      </c>
      <c r="E99" s="274">
        <v>44347</v>
      </c>
      <c r="F99" s="275" t="s">
        <v>890</v>
      </c>
      <c r="G99" s="281">
        <v>0</v>
      </c>
      <c r="H99" s="281">
        <v>7199</v>
      </c>
      <c r="I99" s="281">
        <v>0</v>
      </c>
      <c r="J99" s="281">
        <v>0</v>
      </c>
      <c r="K99" s="277" t="s">
        <v>134</v>
      </c>
      <c r="L99" s="273" t="s">
        <v>136</v>
      </c>
      <c r="M99" s="277" t="s">
        <v>133</v>
      </c>
      <c r="N99" s="277" t="s">
        <v>134</v>
      </c>
      <c r="O99" s="277" t="s">
        <v>134</v>
      </c>
      <c r="P99" s="277" t="s">
        <v>134</v>
      </c>
      <c r="Q99" s="277" t="s">
        <v>134</v>
      </c>
      <c r="R99" s="277" t="s">
        <v>134</v>
      </c>
      <c r="S99" s="276" t="s">
        <v>888</v>
      </c>
    </row>
    <row r="100" spans="1:19" x14ac:dyDescent="0.25">
      <c r="A100" s="273">
        <v>1801</v>
      </c>
      <c r="B100" s="273" t="s">
        <v>149</v>
      </c>
      <c r="C100" s="274">
        <v>44347</v>
      </c>
      <c r="D100" s="275" t="s">
        <v>1019</v>
      </c>
      <c r="E100" s="274">
        <v>44347</v>
      </c>
      <c r="F100" s="275" t="s">
        <v>890</v>
      </c>
      <c r="G100" s="281">
        <v>0</v>
      </c>
      <c r="H100" s="281">
        <v>19527</v>
      </c>
      <c r="I100" s="281">
        <v>0</v>
      </c>
      <c r="J100" s="281">
        <v>0</v>
      </c>
      <c r="K100" s="277" t="s">
        <v>134</v>
      </c>
      <c r="L100" s="273" t="s">
        <v>136</v>
      </c>
      <c r="M100" s="277" t="s">
        <v>133</v>
      </c>
      <c r="N100" s="277" t="s">
        <v>134</v>
      </c>
      <c r="O100" s="277" t="s">
        <v>134</v>
      </c>
      <c r="P100" s="277" t="s">
        <v>134</v>
      </c>
      <c r="Q100" s="277" t="s">
        <v>134</v>
      </c>
      <c r="R100" s="277" t="s">
        <v>134</v>
      </c>
      <c r="S100" s="276" t="s">
        <v>888</v>
      </c>
    </row>
    <row r="101" spans="1:19" x14ac:dyDescent="0.25">
      <c r="A101" s="273">
        <v>1801</v>
      </c>
      <c r="B101" s="273" t="s">
        <v>149</v>
      </c>
      <c r="C101" s="274">
        <v>44347</v>
      </c>
      <c r="D101" s="275" t="s">
        <v>1019</v>
      </c>
      <c r="E101" s="274">
        <v>44347</v>
      </c>
      <c r="F101" s="275" t="s">
        <v>890</v>
      </c>
      <c r="G101" s="281">
        <v>0</v>
      </c>
      <c r="H101" s="281">
        <v>6631</v>
      </c>
      <c r="I101" s="281">
        <v>0</v>
      </c>
      <c r="J101" s="281">
        <v>0</v>
      </c>
      <c r="K101" s="277" t="s">
        <v>134</v>
      </c>
      <c r="L101" s="273" t="s">
        <v>136</v>
      </c>
      <c r="M101" s="277" t="s">
        <v>133</v>
      </c>
      <c r="N101" s="277" t="s">
        <v>134</v>
      </c>
      <c r="O101" s="277" t="s">
        <v>134</v>
      </c>
      <c r="P101" s="277" t="s">
        <v>134</v>
      </c>
      <c r="Q101" s="277" t="s">
        <v>134</v>
      </c>
      <c r="R101" s="277" t="s">
        <v>134</v>
      </c>
      <c r="S101" s="276" t="s">
        <v>888</v>
      </c>
    </row>
    <row r="102" spans="1:19" x14ac:dyDescent="0.25">
      <c r="A102" s="273">
        <v>1801</v>
      </c>
      <c r="B102" s="273" t="s">
        <v>149</v>
      </c>
      <c r="C102" s="274">
        <v>44347</v>
      </c>
      <c r="D102" s="275" t="s">
        <v>1019</v>
      </c>
      <c r="E102" s="274">
        <v>44347</v>
      </c>
      <c r="F102" s="275" t="s">
        <v>890</v>
      </c>
      <c r="G102" s="281">
        <v>0</v>
      </c>
      <c r="H102" s="281">
        <v>8552</v>
      </c>
      <c r="I102" s="281">
        <v>0</v>
      </c>
      <c r="J102" s="281">
        <v>0</v>
      </c>
      <c r="K102" s="277" t="s">
        <v>134</v>
      </c>
      <c r="L102" s="273" t="s">
        <v>136</v>
      </c>
      <c r="M102" s="277" t="s">
        <v>133</v>
      </c>
      <c r="N102" s="277" t="s">
        <v>134</v>
      </c>
      <c r="O102" s="277" t="s">
        <v>134</v>
      </c>
      <c r="P102" s="277" t="s">
        <v>134</v>
      </c>
      <c r="Q102" s="277" t="s">
        <v>134</v>
      </c>
      <c r="R102" s="277" t="s">
        <v>134</v>
      </c>
      <c r="S102" s="276" t="s">
        <v>888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60"/>
  <sheetViews>
    <sheetView zoomScaleNormal="100" workbookViewId="0">
      <selection activeCell="H8" sqref="H8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24" t="s">
        <v>0</v>
      </c>
      <c r="D1" s="324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24" t="s">
        <v>1</v>
      </c>
      <c r="D2" s="324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47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48</v>
      </c>
      <c r="E5" s="4"/>
      <c r="F5" s="2"/>
      <c r="G5" s="2"/>
      <c r="H5" s="2"/>
      <c r="I5" s="2"/>
    </row>
    <row r="6" spans="1:9" ht="10.5" customHeight="1" thickBot="1" x14ac:dyDescent="0.3">
      <c r="A6" s="1"/>
      <c r="B6" s="1"/>
      <c r="C6" s="3" t="s">
        <v>3</v>
      </c>
      <c r="D6" s="6" t="s">
        <v>229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82299.19</v>
      </c>
      <c r="G8" s="25">
        <v>1.72</v>
      </c>
      <c r="H8" s="25">
        <v>0</v>
      </c>
      <c r="I8" s="34">
        <f>F8+G8-H8</f>
        <v>82300.91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11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11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11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11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11" ht="10.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11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11" ht="10.5" customHeight="1" x14ac:dyDescent="0.25">
      <c r="A23" s="30"/>
      <c r="B23" s="19"/>
      <c r="C23" s="19"/>
      <c r="D23" s="19"/>
      <c r="E23" s="19"/>
      <c r="F23" s="21"/>
      <c r="G23" s="21"/>
      <c r="H23" s="21"/>
      <c r="I23" s="22"/>
    </row>
    <row r="24" spans="1:11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11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11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  <c r="K26" s="88"/>
    </row>
    <row r="27" spans="1:11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11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11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11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11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1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82299.19</v>
      </c>
      <c r="G44" s="16">
        <f>G8+G10-G16+G32-G38</f>
        <v>1.72</v>
      </c>
      <c r="H44" s="16">
        <f>H8+H10-H16+H32-H38</f>
        <v>0</v>
      </c>
      <c r="I44" s="25">
        <f>I8+I10-I16+I32-I38</f>
        <v>82300.91</v>
      </c>
    </row>
    <row r="45" spans="1:9" ht="10.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0.5" customHeight="1" x14ac:dyDescent="0.25">
      <c r="A46" s="1"/>
      <c r="B46" s="1"/>
      <c r="C46" s="1"/>
      <c r="D46" s="1"/>
      <c r="E46" s="1"/>
      <c r="F46" s="2"/>
      <c r="G46" s="2"/>
      <c r="H46" s="2"/>
      <c r="I46" s="2"/>
    </row>
    <row r="47" spans="1:9" ht="10.5" customHeight="1" x14ac:dyDescent="0.25">
      <c r="A47" s="1"/>
      <c r="B47" s="1"/>
      <c r="C47" s="1"/>
      <c r="D47" s="1"/>
      <c r="E47" s="1"/>
      <c r="F47" s="2"/>
      <c r="G47" s="2"/>
      <c r="H47" s="2"/>
      <c r="I47" s="2"/>
    </row>
    <row r="48" spans="1:9" ht="10.5" customHeight="1" x14ac:dyDescent="0.25">
      <c r="A48" s="1"/>
      <c r="B48" s="1"/>
      <c r="C48" s="1"/>
      <c r="D48" s="1"/>
      <c r="E48" s="1"/>
      <c r="F48" s="2"/>
      <c r="G48" s="2"/>
      <c r="H48" s="2"/>
      <c r="I48" s="2"/>
    </row>
    <row r="49" spans="1:9" ht="10.5" customHeight="1" x14ac:dyDescent="0.25">
      <c r="A49" s="1"/>
      <c r="B49" s="1"/>
      <c r="C49" s="1"/>
      <c r="D49" s="1"/>
      <c r="E49" s="1"/>
      <c r="F49" s="2"/>
      <c r="G49" s="2"/>
      <c r="H49" s="2"/>
      <c r="I49" s="2"/>
    </row>
    <row r="50" spans="1:9" ht="10.5" customHeight="1" x14ac:dyDescent="0.25"/>
    <row r="51" spans="1:9" ht="10.5" customHeight="1" x14ac:dyDescent="0.25"/>
    <row r="52" spans="1:9" ht="10.5" customHeight="1" x14ac:dyDescent="0.25"/>
    <row r="53" spans="1:9" ht="10.5" customHeight="1" x14ac:dyDescent="0.25"/>
    <row r="54" spans="1:9" ht="10.5" customHeight="1" x14ac:dyDescent="0.25"/>
    <row r="55" spans="1:9" ht="10.5" customHeight="1" x14ac:dyDescent="0.25"/>
    <row r="56" spans="1:9" ht="10.5" customHeight="1" x14ac:dyDescent="0.25"/>
    <row r="57" spans="1:9" ht="10.5" customHeight="1" x14ac:dyDescent="0.25"/>
    <row r="58" spans="1:9" ht="10.5" customHeight="1" x14ac:dyDescent="0.25"/>
    <row r="59" spans="1:9" ht="10.5" customHeight="1" x14ac:dyDescent="0.25"/>
    <row r="60" spans="1:9" ht="10.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topLeftCell="A4" workbookViewId="0">
      <selection activeCell="I21" sqref="I21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335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6" spans="1:19" ht="17.25" x14ac:dyDescent="0.3">
      <c r="A6" s="227" t="s">
        <v>60</v>
      </c>
      <c r="B6" s="227" t="s">
        <v>120</v>
      </c>
      <c r="C6" s="227" t="s">
        <v>61</v>
      </c>
      <c r="D6" s="227" t="s">
        <v>62</v>
      </c>
      <c r="E6" s="227" t="s">
        <v>63</v>
      </c>
      <c r="F6" s="227" t="s">
        <v>64</v>
      </c>
      <c r="G6" s="227" t="s">
        <v>65</v>
      </c>
      <c r="H6" s="227" t="s">
        <v>66</v>
      </c>
      <c r="I6" s="227" t="s">
        <v>67</v>
      </c>
      <c r="J6" s="227" t="s">
        <v>68</v>
      </c>
      <c r="K6" s="227" t="s">
        <v>69</v>
      </c>
      <c r="L6" s="227" t="s">
        <v>70</v>
      </c>
      <c r="M6" s="227" t="s">
        <v>71</v>
      </c>
      <c r="N6" s="227" t="s">
        <v>72</v>
      </c>
      <c r="O6" s="227" t="s">
        <v>73</v>
      </c>
      <c r="P6" s="227" t="s">
        <v>74</v>
      </c>
      <c r="Q6" s="227" t="s">
        <v>75</v>
      </c>
      <c r="R6" s="227" t="s">
        <v>121</v>
      </c>
      <c r="S6" s="227" t="s">
        <v>86</v>
      </c>
    </row>
    <row r="7" spans="1:19" ht="17.25" x14ac:dyDescent="0.3">
      <c r="A7" s="227" t="s">
        <v>76</v>
      </c>
      <c r="B7" s="227"/>
      <c r="C7" s="227"/>
      <c r="D7" s="227"/>
      <c r="E7" s="227"/>
      <c r="F7" s="227" t="s">
        <v>77</v>
      </c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</row>
    <row r="8" spans="1:19" x14ac:dyDescent="0.25">
      <c r="A8" s="226"/>
      <c r="B8" s="226"/>
      <c r="C8" s="226"/>
      <c r="D8" s="226"/>
      <c r="E8" s="226"/>
      <c r="F8" s="226"/>
      <c r="G8" s="236"/>
      <c r="H8" s="236"/>
      <c r="I8" s="236"/>
      <c r="J8" s="236"/>
      <c r="K8" s="226"/>
      <c r="L8" s="226"/>
      <c r="M8" s="226"/>
      <c r="N8" s="226"/>
      <c r="O8" s="226"/>
      <c r="P8" s="226"/>
      <c r="Q8" s="226"/>
      <c r="R8" s="226"/>
      <c r="S8" s="226"/>
    </row>
    <row r="9" spans="1:19" ht="15.75" x14ac:dyDescent="0.25">
      <c r="A9" s="229">
        <v>1</v>
      </c>
      <c r="B9" s="229"/>
      <c r="C9" s="229"/>
      <c r="D9" s="229"/>
      <c r="E9" s="229"/>
      <c r="F9" s="229" t="s">
        <v>78</v>
      </c>
      <c r="G9" s="237">
        <v>44076336.630000003</v>
      </c>
      <c r="H9" s="237">
        <v>7656747.6699999999</v>
      </c>
      <c r="I9" s="237">
        <v>9606489.4700000007</v>
      </c>
      <c r="J9" s="238">
        <v>42126594.829999998</v>
      </c>
      <c r="K9" s="228"/>
      <c r="L9" s="228"/>
      <c r="M9" s="228"/>
      <c r="N9" s="228"/>
      <c r="O9" s="228"/>
      <c r="P9" s="228"/>
      <c r="Q9" s="228"/>
      <c r="R9" s="228"/>
      <c r="S9" s="230" t="s">
        <v>122</v>
      </c>
    </row>
    <row r="10" spans="1:19" ht="15.75" x14ac:dyDescent="0.25">
      <c r="A10" s="229">
        <v>11</v>
      </c>
      <c r="B10" s="229"/>
      <c r="C10" s="229"/>
      <c r="D10" s="229"/>
      <c r="E10" s="229"/>
      <c r="F10" s="229" t="s">
        <v>79</v>
      </c>
      <c r="G10" s="237">
        <v>6632864.8200000003</v>
      </c>
      <c r="H10" s="237">
        <v>7094377.2300000004</v>
      </c>
      <c r="I10" s="237">
        <v>9606489.4700000007</v>
      </c>
      <c r="J10" s="238">
        <v>4120752.58</v>
      </c>
      <c r="K10" s="228"/>
      <c r="L10" s="228"/>
      <c r="M10" s="228"/>
      <c r="N10" s="228"/>
      <c r="O10" s="228"/>
      <c r="P10" s="228"/>
      <c r="Q10" s="228"/>
      <c r="R10" s="228"/>
      <c r="S10" s="230" t="s">
        <v>123</v>
      </c>
    </row>
    <row r="11" spans="1:19" ht="15.75" x14ac:dyDescent="0.25">
      <c r="A11" s="229">
        <v>111</v>
      </c>
      <c r="B11" s="229"/>
      <c r="C11" s="229"/>
      <c r="D11" s="229"/>
      <c r="E11" s="229"/>
      <c r="F11" s="229" t="s">
        <v>80</v>
      </c>
      <c r="G11" s="237">
        <v>5572645.1799999997</v>
      </c>
      <c r="H11" s="237">
        <v>4569997.62</v>
      </c>
      <c r="I11" s="237">
        <v>7183676.6900000004</v>
      </c>
      <c r="J11" s="238">
        <v>2958966.11</v>
      </c>
      <c r="K11" s="228"/>
      <c r="L11" s="228"/>
      <c r="M11" s="228"/>
      <c r="N11" s="228"/>
      <c r="O11" s="228"/>
      <c r="P11" s="228"/>
      <c r="Q11" s="228"/>
      <c r="R11" s="228"/>
      <c r="S11" s="230" t="s">
        <v>124</v>
      </c>
    </row>
    <row r="12" spans="1:19" ht="15.75" x14ac:dyDescent="0.25">
      <c r="A12" s="229">
        <v>1112</v>
      </c>
      <c r="B12" s="229"/>
      <c r="C12" s="229"/>
      <c r="D12" s="229"/>
      <c r="E12" s="229"/>
      <c r="F12" s="229" t="s">
        <v>81</v>
      </c>
      <c r="G12" s="237">
        <v>4924537</v>
      </c>
      <c r="H12" s="237">
        <v>4433224.62</v>
      </c>
      <c r="I12" s="237">
        <v>6514941.25</v>
      </c>
      <c r="J12" s="238">
        <v>2842820.37</v>
      </c>
      <c r="K12" s="228"/>
      <c r="L12" s="228"/>
      <c r="M12" s="228"/>
      <c r="N12" s="228"/>
      <c r="O12" s="228"/>
      <c r="P12" s="228"/>
      <c r="Q12" s="228"/>
      <c r="R12" s="228"/>
      <c r="S12" s="230" t="s">
        <v>125</v>
      </c>
    </row>
    <row r="13" spans="1:19" ht="15.75" x14ac:dyDescent="0.25">
      <c r="A13" s="229" t="s">
        <v>82</v>
      </c>
      <c r="B13" s="229"/>
      <c r="C13" s="229"/>
      <c r="D13" s="229"/>
      <c r="E13" s="229"/>
      <c r="F13" s="229" t="s">
        <v>83</v>
      </c>
      <c r="G13" s="237">
        <v>4924537</v>
      </c>
      <c r="H13" s="237">
        <v>4433224.62</v>
      </c>
      <c r="I13" s="237">
        <v>6514941.25</v>
      </c>
      <c r="J13" s="238">
        <v>2842820.37</v>
      </c>
      <c r="K13" s="228"/>
      <c r="L13" s="228"/>
      <c r="M13" s="228"/>
      <c r="N13" s="228"/>
      <c r="O13" s="228"/>
      <c r="P13" s="228"/>
      <c r="Q13" s="228"/>
      <c r="R13" s="228"/>
      <c r="S13" s="230" t="s">
        <v>126</v>
      </c>
    </row>
    <row r="14" spans="1:19" ht="15.75" x14ac:dyDescent="0.25">
      <c r="A14" s="229" t="s">
        <v>84</v>
      </c>
      <c r="B14" s="229"/>
      <c r="C14" s="229"/>
      <c r="D14" s="229"/>
      <c r="E14" s="229"/>
      <c r="F14" s="229" t="s">
        <v>85</v>
      </c>
      <c r="G14" s="237">
        <v>4880141.2</v>
      </c>
      <c r="H14" s="237">
        <v>4433224.59</v>
      </c>
      <c r="I14" s="237">
        <v>6514454.0499999998</v>
      </c>
      <c r="J14" s="238">
        <v>2798911.74</v>
      </c>
      <c r="K14" s="228"/>
      <c r="L14" s="228"/>
      <c r="M14" s="228"/>
      <c r="N14" s="228"/>
      <c r="O14" s="228"/>
      <c r="P14" s="228"/>
      <c r="Q14" s="228"/>
      <c r="R14" s="228"/>
      <c r="S14" s="230" t="s">
        <v>127</v>
      </c>
    </row>
    <row r="15" spans="1:19" ht="15.75" x14ac:dyDescent="0.25">
      <c r="A15" s="229" t="s">
        <v>336</v>
      </c>
      <c r="B15" s="229"/>
      <c r="C15" s="229"/>
      <c r="D15" s="229"/>
      <c r="E15" s="229"/>
      <c r="F15" s="229" t="s">
        <v>337</v>
      </c>
      <c r="G15" s="237">
        <v>82299.19</v>
      </c>
      <c r="H15" s="237">
        <v>1.72</v>
      </c>
      <c r="I15" s="237">
        <v>0</v>
      </c>
      <c r="J15" s="238">
        <v>82300.91</v>
      </c>
      <c r="K15" s="228"/>
      <c r="L15" s="228"/>
      <c r="M15" s="228"/>
      <c r="N15" s="228"/>
      <c r="O15" s="228"/>
      <c r="P15" s="228"/>
      <c r="Q15" s="228"/>
      <c r="R15" s="228"/>
      <c r="S15" s="230" t="s">
        <v>338</v>
      </c>
    </row>
    <row r="16" spans="1:19" x14ac:dyDescent="0.25">
      <c r="A16" s="231">
        <v>2524</v>
      </c>
      <c r="B16" s="231" t="s">
        <v>135</v>
      </c>
      <c r="C16" s="232">
        <v>44319</v>
      </c>
      <c r="D16" s="233" t="s">
        <v>339</v>
      </c>
      <c r="E16" s="232">
        <v>44319</v>
      </c>
      <c r="F16" s="233" t="s">
        <v>340</v>
      </c>
      <c r="G16" s="239">
        <v>0</v>
      </c>
      <c r="H16" s="239">
        <v>1.72</v>
      </c>
      <c r="I16" s="239">
        <v>0</v>
      </c>
      <c r="J16" s="239">
        <v>0</v>
      </c>
      <c r="K16" s="235" t="s">
        <v>134</v>
      </c>
      <c r="L16" s="231" t="s">
        <v>142</v>
      </c>
      <c r="M16" s="235" t="s">
        <v>134</v>
      </c>
      <c r="N16" s="235" t="s">
        <v>134</v>
      </c>
      <c r="O16" s="235" t="s">
        <v>134</v>
      </c>
      <c r="P16" s="235" t="s">
        <v>134</v>
      </c>
      <c r="Q16" s="235" t="s">
        <v>134</v>
      </c>
      <c r="R16" s="235" t="s">
        <v>134</v>
      </c>
      <c r="S16" s="234" t="s">
        <v>338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5"/>
  <sheetViews>
    <sheetView topLeftCell="A28" workbookViewId="0">
      <selection activeCell="I8" sqref="I8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24" t="s">
        <v>0</v>
      </c>
      <c r="D1" s="324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24" t="s">
        <v>1</v>
      </c>
      <c r="D2" s="324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49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50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6" t="s">
        <v>229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2488.4699999999998</v>
      </c>
      <c r="G8" s="25">
        <v>0.02</v>
      </c>
      <c r="H8" s="25">
        <v>487.2</v>
      </c>
      <c r="I8" s="34">
        <f>F8+G8-H8</f>
        <v>2001.2899999999997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19"/>
      <c r="C21" s="19"/>
      <c r="D21" s="19"/>
      <c r="E21" s="19"/>
      <c r="F21" s="21"/>
      <c r="G21" s="21"/>
      <c r="H21" s="21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2488.4699999999998</v>
      </c>
      <c r="G44" s="16">
        <f>G8+G10-G16+G32-G38</f>
        <v>0.02</v>
      </c>
      <c r="H44" s="16">
        <f>H8+H10-H16+H32-H38</f>
        <v>487.2</v>
      </c>
      <c r="I44" s="25">
        <f>I8+I10-I16+I32-I38</f>
        <v>2001.2899999999997</v>
      </c>
    </row>
    <row r="45" spans="1:9" ht="11.2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1.25" customHeight="1" x14ac:dyDescent="0.25"/>
    <row r="47" spans="1:9" ht="11.25" customHeight="1" x14ac:dyDescent="0.25"/>
    <row r="48" spans="1:9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workbookViewId="0">
      <selection activeCell="J16" sqref="J16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178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</row>
    <row r="6" spans="1:19" ht="17.25" x14ac:dyDescent="0.3">
      <c r="A6" s="182" t="s">
        <v>60</v>
      </c>
      <c r="B6" s="182" t="s">
        <v>120</v>
      </c>
      <c r="C6" s="182" t="s">
        <v>61</v>
      </c>
      <c r="D6" s="182" t="s">
        <v>62</v>
      </c>
      <c r="E6" s="182" t="s">
        <v>63</v>
      </c>
      <c r="F6" s="182" t="s">
        <v>64</v>
      </c>
      <c r="G6" s="182" t="s">
        <v>65</v>
      </c>
      <c r="H6" s="182" t="s">
        <v>66</v>
      </c>
      <c r="I6" s="182" t="s">
        <v>67</v>
      </c>
      <c r="J6" s="182" t="s">
        <v>68</v>
      </c>
      <c r="K6" s="182" t="s">
        <v>69</v>
      </c>
      <c r="L6" s="182" t="s">
        <v>70</v>
      </c>
      <c r="M6" s="182" t="s">
        <v>71</v>
      </c>
      <c r="N6" s="182" t="s">
        <v>72</v>
      </c>
      <c r="O6" s="182" t="s">
        <v>73</v>
      </c>
      <c r="P6" s="182" t="s">
        <v>74</v>
      </c>
      <c r="Q6" s="182" t="s">
        <v>75</v>
      </c>
      <c r="R6" s="182" t="s">
        <v>121</v>
      </c>
      <c r="S6" s="182" t="s">
        <v>86</v>
      </c>
    </row>
    <row r="7" spans="1:19" ht="17.25" x14ac:dyDescent="0.3">
      <c r="A7" s="182" t="s">
        <v>76</v>
      </c>
      <c r="B7" s="182"/>
      <c r="C7" s="182"/>
      <c r="D7" s="182"/>
      <c r="E7" s="182"/>
      <c r="F7" s="182" t="s">
        <v>77</v>
      </c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</row>
    <row r="8" spans="1:19" x14ac:dyDescent="0.25">
      <c r="A8" s="181"/>
      <c r="B8" s="181"/>
      <c r="C8" s="181"/>
      <c r="D8" s="181"/>
      <c r="E8" s="181"/>
      <c r="F8" s="181"/>
      <c r="G8" s="191"/>
      <c r="H8" s="191"/>
      <c r="I8" s="191"/>
      <c r="J8" s="191"/>
      <c r="K8" s="181"/>
      <c r="L8" s="181"/>
      <c r="M8" s="181"/>
      <c r="N8" s="181"/>
      <c r="O8" s="181"/>
      <c r="P8" s="181"/>
      <c r="Q8" s="181"/>
      <c r="R8" s="181"/>
      <c r="S8" s="181"/>
    </row>
    <row r="9" spans="1:19" ht="15.75" x14ac:dyDescent="0.25">
      <c r="A9" s="184">
        <v>1</v>
      </c>
      <c r="B9" s="184"/>
      <c r="C9" s="184"/>
      <c r="D9" s="184"/>
      <c r="E9" s="184"/>
      <c r="F9" s="184" t="s">
        <v>78</v>
      </c>
      <c r="G9" s="192">
        <v>44072429.159999996</v>
      </c>
      <c r="H9" s="192">
        <v>7656744.1699999999</v>
      </c>
      <c r="I9" s="192">
        <v>9606000.5199999996</v>
      </c>
      <c r="J9" s="193">
        <v>42123172.810000002</v>
      </c>
      <c r="K9" s="183"/>
      <c r="L9" s="183"/>
      <c r="M9" s="183"/>
      <c r="N9" s="183"/>
      <c r="O9" s="183"/>
      <c r="P9" s="183"/>
      <c r="Q9" s="183"/>
      <c r="R9" s="183"/>
      <c r="S9" s="185" t="s">
        <v>122</v>
      </c>
    </row>
    <row r="10" spans="1:19" ht="15.75" x14ac:dyDescent="0.25">
      <c r="A10" s="184">
        <v>11</v>
      </c>
      <c r="B10" s="184"/>
      <c r="C10" s="184"/>
      <c r="D10" s="184"/>
      <c r="E10" s="184"/>
      <c r="F10" s="184" t="s">
        <v>79</v>
      </c>
      <c r="G10" s="192">
        <v>6628957.3499999996</v>
      </c>
      <c r="H10" s="192">
        <v>7094373.7300000004</v>
      </c>
      <c r="I10" s="192">
        <v>9606000.5199999996</v>
      </c>
      <c r="J10" s="193">
        <v>4117330.56</v>
      </c>
      <c r="K10" s="183"/>
      <c r="L10" s="183"/>
      <c r="M10" s="183"/>
      <c r="N10" s="183"/>
      <c r="O10" s="183"/>
      <c r="P10" s="183"/>
      <c r="Q10" s="183"/>
      <c r="R10" s="183"/>
      <c r="S10" s="185" t="s">
        <v>123</v>
      </c>
    </row>
    <row r="11" spans="1:19" ht="15.75" x14ac:dyDescent="0.25">
      <c r="A11" s="184">
        <v>111</v>
      </c>
      <c r="B11" s="184"/>
      <c r="C11" s="184"/>
      <c r="D11" s="184"/>
      <c r="E11" s="184"/>
      <c r="F11" s="184" t="s">
        <v>80</v>
      </c>
      <c r="G11" s="192">
        <v>5567923.8600000003</v>
      </c>
      <c r="H11" s="192">
        <v>4569995.87</v>
      </c>
      <c r="I11" s="192">
        <v>7183189.4900000002</v>
      </c>
      <c r="J11" s="193">
        <v>2954730.24</v>
      </c>
      <c r="K11" s="183"/>
      <c r="L11" s="183"/>
      <c r="M11" s="183"/>
      <c r="N11" s="183"/>
      <c r="O11" s="183"/>
      <c r="P11" s="183"/>
      <c r="Q11" s="183"/>
      <c r="R11" s="183"/>
      <c r="S11" s="185" t="s">
        <v>124</v>
      </c>
    </row>
    <row r="12" spans="1:19" ht="15.75" x14ac:dyDescent="0.25">
      <c r="A12" s="184">
        <v>1112</v>
      </c>
      <c r="B12" s="184"/>
      <c r="C12" s="184"/>
      <c r="D12" s="184"/>
      <c r="E12" s="184"/>
      <c r="F12" s="184" t="s">
        <v>81</v>
      </c>
      <c r="G12" s="192">
        <v>4919815.68</v>
      </c>
      <c r="H12" s="192">
        <v>4433222.87</v>
      </c>
      <c r="I12" s="192">
        <v>6514454.0499999998</v>
      </c>
      <c r="J12" s="193">
        <v>2838584.5</v>
      </c>
      <c r="K12" s="183"/>
      <c r="L12" s="183"/>
      <c r="M12" s="183"/>
      <c r="N12" s="183"/>
      <c r="O12" s="183"/>
      <c r="P12" s="183"/>
      <c r="Q12" s="183"/>
      <c r="R12" s="183"/>
      <c r="S12" s="185" t="s">
        <v>125</v>
      </c>
    </row>
    <row r="13" spans="1:19" ht="15.75" x14ac:dyDescent="0.25">
      <c r="A13" s="184" t="s">
        <v>82</v>
      </c>
      <c r="B13" s="184"/>
      <c r="C13" s="184"/>
      <c r="D13" s="184"/>
      <c r="E13" s="184"/>
      <c r="F13" s="184" t="s">
        <v>83</v>
      </c>
      <c r="G13" s="192">
        <v>4919815.68</v>
      </c>
      <c r="H13" s="192">
        <v>4433222.87</v>
      </c>
      <c r="I13" s="192">
        <v>6514454.0499999998</v>
      </c>
      <c r="J13" s="193">
        <v>2838584.5</v>
      </c>
      <c r="K13" s="183"/>
      <c r="L13" s="183"/>
      <c r="M13" s="183"/>
      <c r="N13" s="183"/>
      <c r="O13" s="183"/>
      <c r="P13" s="183"/>
      <c r="Q13" s="183"/>
      <c r="R13" s="183"/>
      <c r="S13" s="185" t="s">
        <v>126</v>
      </c>
    </row>
    <row r="14" spans="1:19" ht="15.75" x14ac:dyDescent="0.25">
      <c r="A14" s="184" t="s">
        <v>84</v>
      </c>
      <c r="B14" s="184"/>
      <c r="C14" s="184"/>
      <c r="D14" s="184"/>
      <c r="E14" s="184"/>
      <c r="F14" s="184" t="s">
        <v>85</v>
      </c>
      <c r="G14" s="192">
        <v>4875419.88</v>
      </c>
      <c r="H14" s="192">
        <v>4433222.84</v>
      </c>
      <c r="I14" s="192">
        <v>6513966.8499999996</v>
      </c>
      <c r="J14" s="193">
        <v>2794675.87</v>
      </c>
      <c r="K14" s="183"/>
      <c r="L14" s="183"/>
      <c r="M14" s="183"/>
      <c r="N14" s="183"/>
      <c r="O14" s="183"/>
      <c r="P14" s="183"/>
      <c r="Q14" s="183"/>
      <c r="R14" s="183"/>
      <c r="S14" s="185" t="s">
        <v>127</v>
      </c>
    </row>
    <row r="15" spans="1:19" ht="15.75" x14ac:dyDescent="0.25">
      <c r="A15" s="184" t="s">
        <v>179</v>
      </c>
      <c r="B15" s="184"/>
      <c r="C15" s="184"/>
      <c r="D15" s="184"/>
      <c r="E15" s="184"/>
      <c r="F15" s="184" t="s">
        <v>180</v>
      </c>
      <c r="G15" s="192">
        <v>2488.4699999999998</v>
      </c>
      <c r="H15" s="192">
        <v>0.02</v>
      </c>
      <c r="I15" s="192">
        <v>487.2</v>
      </c>
      <c r="J15" s="193">
        <v>2001.29</v>
      </c>
      <c r="K15" s="183"/>
      <c r="L15" s="183"/>
      <c r="M15" s="183"/>
      <c r="N15" s="183"/>
      <c r="O15" s="183"/>
      <c r="P15" s="183"/>
      <c r="Q15" s="183"/>
      <c r="R15" s="183"/>
      <c r="S15" s="185" t="s">
        <v>181</v>
      </c>
    </row>
    <row r="16" spans="1:19" x14ac:dyDescent="0.25">
      <c r="A16" s="186">
        <v>2514</v>
      </c>
      <c r="B16" s="186" t="s">
        <v>135</v>
      </c>
      <c r="C16" s="187">
        <v>44319</v>
      </c>
      <c r="D16" s="188" t="s">
        <v>238</v>
      </c>
      <c r="E16" s="187">
        <v>44319</v>
      </c>
      <c r="F16" s="188" t="s">
        <v>182</v>
      </c>
      <c r="G16" s="194">
        <v>0</v>
      </c>
      <c r="H16" s="194">
        <v>0.02</v>
      </c>
      <c r="I16" s="194">
        <v>0</v>
      </c>
      <c r="J16" s="194">
        <v>0</v>
      </c>
      <c r="K16" s="190" t="s">
        <v>134</v>
      </c>
      <c r="L16" s="186" t="s">
        <v>136</v>
      </c>
      <c r="M16" s="190" t="s">
        <v>134</v>
      </c>
      <c r="N16" s="190" t="s">
        <v>134</v>
      </c>
      <c r="O16" s="190" t="s">
        <v>134</v>
      </c>
      <c r="P16" s="190" t="s">
        <v>134</v>
      </c>
      <c r="Q16" s="190" t="s">
        <v>134</v>
      </c>
      <c r="R16" s="190" t="s">
        <v>134</v>
      </c>
      <c r="S16" s="189" t="s">
        <v>181</v>
      </c>
    </row>
    <row r="17" spans="1:19" x14ac:dyDescent="0.25">
      <c r="A17" s="186">
        <v>2515</v>
      </c>
      <c r="B17" s="186" t="s">
        <v>135</v>
      </c>
      <c r="C17" s="187">
        <v>44319</v>
      </c>
      <c r="D17" s="188" t="s">
        <v>239</v>
      </c>
      <c r="E17" s="187">
        <v>44319</v>
      </c>
      <c r="F17" s="188" t="s">
        <v>183</v>
      </c>
      <c r="G17" s="194">
        <v>0</v>
      </c>
      <c r="H17" s="194">
        <v>0</v>
      </c>
      <c r="I17" s="194">
        <v>420</v>
      </c>
      <c r="J17" s="194">
        <v>0</v>
      </c>
      <c r="K17" s="190" t="s">
        <v>134</v>
      </c>
      <c r="L17" s="186" t="s">
        <v>140</v>
      </c>
      <c r="M17" s="190" t="s">
        <v>133</v>
      </c>
      <c r="N17" s="190" t="s">
        <v>134</v>
      </c>
      <c r="O17" s="190" t="s">
        <v>134</v>
      </c>
      <c r="P17" s="190" t="s">
        <v>134</v>
      </c>
      <c r="Q17" s="190" t="s">
        <v>134</v>
      </c>
      <c r="R17" s="190" t="s">
        <v>134</v>
      </c>
      <c r="S17" s="189" t="s">
        <v>181</v>
      </c>
    </row>
    <row r="18" spans="1:19" x14ac:dyDescent="0.25">
      <c r="A18" s="186">
        <v>2515</v>
      </c>
      <c r="B18" s="186" t="s">
        <v>135</v>
      </c>
      <c r="C18" s="187">
        <v>44319</v>
      </c>
      <c r="D18" s="188" t="s">
        <v>239</v>
      </c>
      <c r="E18" s="187">
        <v>44319</v>
      </c>
      <c r="F18" s="188" t="s">
        <v>183</v>
      </c>
      <c r="G18" s="194">
        <v>0</v>
      </c>
      <c r="H18" s="194">
        <v>0</v>
      </c>
      <c r="I18" s="194">
        <v>67.2</v>
      </c>
      <c r="J18" s="194">
        <v>0</v>
      </c>
      <c r="K18" s="190" t="s">
        <v>134</v>
      </c>
      <c r="L18" s="186" t="s">
        <v>140</v>
      </c>
      <c r="M18" s="190" t="s">
        <v>133</v>
      </c>
      <c r="N18" s="190" t="s">
        <v>134</v>
      </c>
      <c r="O18" s="190" t="s">
        <v>134</v>
      </c>
      <c r="P18" s="190" t="s">
        <v>134</v>
      </c>
      <c r="Q18" s="190" t="s">
        <v>134</v>
      </c>
      <c r="R18" s="190" t="s">
        <v>134</v>
      </c>
      <c r="S18" s="189" t="s">
        <v>181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0"/>
  <sheetViews>
    <sheetView topLeftCell="A22"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24" t="s">
        <v>0</v>
      </c>
      <c r="D1" s="324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24" t="s">
        <v>1</v>
      </c>
      <c r="D2" s="324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88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89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7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6" t="s">
        <v>229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">
        <v>229</v>
      </c>
      <c r="E8" s="33" t="s">
        <v>26</v>
      </c>
      <c r="F8" s="16">
        <v>40584.06</v>
      </c>
      <c r="G8" s="25">
        <v>0</v>
      </c>
      <c r="H8" s="25">
        <v>0</v>
      </c>
      <c r="I8" s="34">
        <f>F8+G8-H8</f>
        <v>40584.06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19"/>
      <c r="C21" s="19"/>
      <c r="D21" s="19"/>
      <c r="E21" s="19"/>
      <c r="F21" s="21"/>
      <c r="G21" s="21"/>
      <c r="H21" s="21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40584.06</v>
      </c>
      <c r="G44" s="16">
        <f>G8+G10-G16+G32-G38</f>
        <v>0</v>
      </c>
      <c r="H44" s="16">
        <f>H8+H10-H16+H32-H38</f>
        <v>0</v>
      </c>
      <c r="I44" s="25">
        <f>I8+I10-I16+I32-I38</f>
        <v>40584.06</v>
      </c>
    </row>
    <row r="45" spans="1:9" ht="11.2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1.25" customHeight="1" x14ac:dyDescent="0.25"/>
    <row r="47" spans="1:9" ht="11.25" customHeight="1" x14ac:dyDescent="0.25"/>
    <row r="48" spans="1:9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F15" sqref="F15"/>
    </sheetView>
  </sheetViews>
  <sheetFormatPr baseColWidth="10" defaultRowHeight="15" x14ac:dyDescent="0.25"/>
  <cols>
    <col min="6" max="6" width="23.42578125" customWidth="1"/>
  </cols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207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240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</row>
    <row r="6" spans="1:19" ht="17.25" x14ac:dyDescent="0.3">
      <c r="A6" s="242" t="s">
        <v>60</v>
      </c>
      <c r="B6" s="242" t="s">
        <v>120</v>
      </c>
      <c r="C6" s="242" t="s">
        <v>61</v>
      </c>
      <c r="D6" s="242" t="s">
        <v>62</v>
      </c>
      <c r="E6" s="242" t="s">
        <v>63</v>
      </c>
      <c r="F6" s="242" t="s">
        <v>64</v>
      </c>
      <c r="G6" s="242" t="s">
        <v>65</v>
      </c>
      <c r="H6" s="242" t="s">
        <v>66</v>
      </c>
      <c r="I6" s="242" t="s">
        <v>67</v>
      </c>
      <c r="J6" s="242" t="s">
        <v>68</v>
      </c>
      <c r="K6" s="242" t="s">
        <v>69</v>
      </c>
      <c r="L6" s="242" t="s">
        <v>70</v>
      </c>
      <c r="M6" s="242" t="s">
        <v>71</v>
      </c>
      <c r="N6" s="242" t="s">
        <v>72</v>
      </c>
      <c r="O6" s="242" t="s">
        <v>73</v>
      </c>
      <c r="P6" s="242" t="s">
        <v>74</v>
      </c>
      <c r="Q6" s="242" t="s">
        <v>75</v>
      </c>
      <c r="R6" s="242" t="s">
        <v>121</v>
      </c>
      <c r="S6" s="242" t="s">
        <v>86</v>
      </c>
    </row>
    <row r="7" spans="1:19" ht="17.25" x14ac:dyDescent="0.3">
      <c r="A7" s="242" t="s">
        <v>76</v>
      </c>
      <c r="B7" s="242"/>
      <c r="C7" s="242"/>
      <c r="D7" s="242"/>
      <c r="E7" s="242"/>
      <c r="F7" s="242" t="s">
        <v>77</v>
      </c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</row>
    <row r="8" spans="1:19" x14ac:dyDescent="0.25">
      <c r="A8" s="241"/>
      <c r="B8" s="241"/>
      <c r="C8" s="241"/>
      <c r="D8" s="241"/>
      <c r="E8" s="241"/>
      <c r="F8" s="241"/>
      <c r="G8" s="246"/>
      <c r="H8" s="246"/>
      <c r="I8" s="246"/>
      <c r="J8" s="246"/>
      <c r="K8" s="241"/>
      <c r="L8" s="241"/>
      <c r="M8" s="241"/>
      <c r="N8" s="241"/>
      <c r="O8" s="241"/>
      <c r="P8" s="241"/>
      <c r="Q8" s="241"/>
      <c r="R8" s="241"/>
      <c r="S8" s="241"/>
    </row>
    <row r="9" spans="1:19" ht="15.75" x14ac:dyDescent="0.25">
      <c r="A9" s="244">
        <v>1</v>
      </c>
      <c r="B9" s="244"/>
      <c r="C9" s="244"/>
      <c r="D9" s="244"/>
      <c r="E9" s="244"/>
      <c r="F9" s="244" t="s">
        <v>78</v>
      </c>
      <c r="G9" s="247">
        <v>44076336.630000003</v>
      </c>
      <c r="H9" s="247">
        <v>7656747.6699999999</v>
      </c>
      <c r="I9" s="247">
        <v>9606489.4700000007</v>
      </c>
      <c r="J9" s="248">
        <v>42126594.829999998</v>
      </c>
      <c r="K9" s="243"/>
      <c r="L9" s="243"/>
      <c r="M9" s="243"/>
      <c r="N9" s="243"/>
      <c r="O9" s="243"/>
      <c r="P9" s="243"/>
      <c r="Q9" s="243"/>
      <c r="R9" s="243"/>
      <c r="S9" s="245" t="s">
        <v>122</v>
      </c>
    </row>
    <row r="10" spans="1:19" ht="15.75" x14ac:dyDescent="0.25">
      <c r="A10" s="244">
        <v>11</v>
      </c>
      <c r="B10" s="244"/>
      <c r="C10" s="244"/>
      <c r="D10" s="244"/>
      <c r="E10" s="244"/>
      <c r="F10" s="244" t="s">
        <v>79</v>
      </c>
      <c r="G10" s="247">
        <v>6632864.8200000003</v>
      </c>
      <c r="H10" s="247">
        <v>7094377.2300000004</v>
      </c>
      <c r="I10" s="247">
        <v>9606489.4700000007</v>
      </c>
      <c r="J10" s="248">
        <v>4120752.58</v>
      </c>
      <c r="K10" s="243"/>
      <c r="L10" s="243"/>
      <c r="M10" s="243"/>
      <c r="N10" s="243"/>
      <c r="O10" s="243"/>
      <c r="P10" s="243"/>
      <c r="Q10" s="243"/>
      <c r="R10" s="243"/>
      <c r="S10" s="245" t="s">
        <v>123</v>
      </c>
    </row>
    <row r="11" spans="1:19" ht="15.75" x14ac:dyDescent="0.25">
      <c r="A11" s="244">
        <v>111</v>
      </c>
      <c r="B11" s="244"/>
      <c r="C11" s="244"/>
      <c r="D11" s="244"/>
      <c r="E11" s="244"/>
      <c r="F11" s="244" t="s">
        <v>80</v>
      </c>
      <c r="G11" s="247">
        <v>5572645.1799999997</v>
      </c>
      <c r="H11" s="247">
        <v>4569997.62</v>
      </c>
      <c r="I11" s="247">
        <v>7183676.6900000004</v>
      </c>
      <c r="J11" s="248">
        <v>2958966.11</v>
      </c>
      <c r="K11" s="243"/>
      <c r="L11" s="243"/>
      <c r="M11" s="243"/>
      <c r="N11" s="243"/>
      <c r="O11" s="243"/>
      <c r="P11" s="243"/>
      <c r="Q11" s="243"/>
      <c r="R11" s="243"/>
      <c r="S11" s="245" t="s">
        <v>124</v>
      </c>
    </row>
    <row r="12" spans="1:19" ht="15.75" x14ac:dyDescent="0.25">
      <c r="A12" s="244">
        <v>1112</v>
      </c>
      <c r="B12" s="244"/>
      <c r="C12" s="244"/>
      <c r="D12" s="244"/>
      <c r="E12" s="244"/>
      <c r="F12" s="244" t="s">
        <v>81</v>
      </c>
      <c r="G12" s="247">
        <v>4924537</v>
      </c>
      <c r="H12" s="247">
        <v>4433224.62</v>
      </c>
      <c r="I12" s="247">
        <v>6514941.25</v>
      </c>
      <c r="J12" s="248">
        <v>2842820.37</v>
      </c>
      <c r="K12" s="243"/>
      <c r="L12" s="243"/>
      <c r="M12" s="243"/>
      <c r="N12" s="243"/>
      <c r="O12" s="243"/>
      <c r="P12" s="243"/>
      <c r="Q12" s="243"/>
      <c r="R12" s="243"/>
      <c r="S12" s="245" t="s">
        <v>125</v>
      </c>
    </row>
    <row r="13" spans="1:19" ht="15.75" x14ac:dyDescent="0.25">
      <c r="A13" s="244" t="s">
        <v>82</v>
      </c>
      <c r="B13" s="244"/>
      <c r="C13" s="244"/>
      <c r="D13" s="244"/>
      <c r="E13" s="244"/>
      <c r="F13" s="244" t="s">
        <v>83</v>
      </c>
      <c r="G13" s="247">
        <v>4924537</v>
      </c>
      <c r="H13" s="247">
        <v>4433224.62</v>
      </c>
      <c r="I13" s="247">
        <v>6514941.25</v>
      </c>
      <c r="J13" s="248">
        <v>2842820.37</v>
      </c>
      <c r="K13" s="243"/>
      <c r="L13" s="243"/>
      <c r="M13" s="243"/>
      <c r="N13" s="243"/>
      <c r="O13" s="243"/>
      <c r="P13" s="243"/>
      <c r="Q13" s="243"/>
      <c r="R13" s="243"/>
      <c r="S13" s="245" t="s">
        <v>126</v>
      </c>
    </row>
    <row r="14" spans="1:19" ht="15.75" x14ac:dyDescent="0.25">
      <c r="A14" s="244" t="s">
        <v>152</v>
      </c>
      <c r="B14" s="244"/>
      <c r="C14" s="244"/>
      <c r="D14" s="244"/>
      <c r="E14" s="244"/>
      <c r="F14" s="244" t="s">
        <v>153</v>
      </c>
      <c r="G14" s="247">
        <v>44395.8</v>
      </c>
      <c r="H14" s="247">
        <v>0.03</v>
      </c>
      <c r="I14" s="247">
        <v>487.2</v>
      </c>
      <c r="J14" s="248">
        <v>43908.63</v>
      </c>
      <c r="K14" s="243"/>
      <c r="L14" s="243"/>
      <c r="M14" s="243"/>
      <c r="N14" s="243"/>
      <c r="O14" s="243"/>
      <c r="P14" s="243"/>
      <c r="Q14" s="243"/>
      <c r="R14" s="243"/>
      <c r="S14" s="245" t="s">
        <v>154</v>
      </c>
    </row>
    <row r="15" spans="1:19" ht="15.75" x14ac:dyDescent="0.25">
      <c r="A15" s="244" t="s">
        <v>208</v>
      </c>
      <c r="B15" s="244"/>
      <c r="C15" s="244"/>
      <c r="D15" s="244"/>
      <c r="E15" s="244"/>
      <c r="F15" s="244" t="s">
        <v>209</v>
      </c>
      <c r="G15" s="247">
        <v>40584.06</v>
      </c>
      <c r="H15" s="247">
        <v>0</v>
      </c>
      <c r="I15" s="247">
        <v>0</v>
      </c>
      <c r="J15" s="248">
        <v>40584.06</v>
      </c>
      <c r="K15" s="243"/>
      <c r="L15" s="243"/>
      <c r="M15" s="243"/>
      <c r="N15" s="243"/>
      <c r="O15" s="243"/>
      <c r="P15" s="243"/>
      <c r="Q15" s="243"/>
      <c r="R15" s="243"/>
      <c r="S15" s="245" t="s">
        <v>210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6"/>
  <sheetViews>
    <sheetView topLeftCell="A25" workbookViewId="0">
      <selection activeCell="D49" sqref="D49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67"/>
      <c r="B1" s="67"/>
      <c r="C1" s="324" t="s">
        <v>0</v>
      </c>
      <c r="D1" s="324"/>
      <c r="E1" s="85"/>
      <c r="F1" s="2"/>
      <c r="G1" s="2"/>
      <c r="H1" s="2"/>
      <c r="I1" s="2"/>
    </row>
    <row r="2" spans="1:9" ht="10.5" customHeight="1" x14ac:dyDescent="0.25">
      <c r="A2" s="67"/>
      <c r="B2" s="67"/>
      <c r="C2" s="324" t="s">
        <v>1</v>
      </c>
      <c r="D2" s="324"/>
      <c r="E2" s="85"/>
      <c r="F2" s="2"/>
      <c r="G2" s="2"/>
      <c r="H2" s="2"/>
      <c r="I2" s="2"/>
    </row>
    <row r="3" spans="1:9" ht="10.5" customHeight="1" x14ac:dyDescent="0.25">
      <c r="A3" s="67"/>
      <c r="B3" s="67"/>
      <c r="C3" s="3" t="s">
        <v>5</v>
      </c>
      <c r="D3" s="4" t="s">
        <v>88</v>
      </c>
      <c r="E3" s="4"/>
      <c r="F3" s="2"/>
      <c r="G3" s="2"/>
      <c r="H3" s="2"/>
      <c r="I3" s="2"/>
    </row>
    <row r="4" spans="1:9" ht="10.5" customHeight="1" x14ac:dyDescent="0.25">
      <c r="A4" s="67"/>
      <c r="B4" s="67"/>
      <c r="C4" s="3" t="s">
        <v>4</v>
      </c>
      <c r="D4" s="5" t="s">
        <v>90</v>
      </c>
      <c r="E4" s="5"/>
      <c r="F4" s="2"/>
      <c r="G4" s="2"/>
      <c r="H4" s="2"/>
      <c r="I4" s="2"/>
    </row>
    <row r="5" spans="1:9" ht="10.5" customHeight="1" x14ac:dyDescent="0.25">
      <c r="A5" s="67"/>
      <c r="B5" s="67"/>
      <c r="C5" s="3" t="s">
        <v>6</v>
      </c>
      <c r="D5" s="4" t="s">
        <v>91</v>
      </c>
      <c r="E5" s="4"/>
      <c r="F5" s="2"/>
      <c r="G5" s="2"/>
      <c r="H5" s="2"/>
      <c r="I5" s="2"/>
    </row>
    <row r="6" spans="1:9" ht="11.25" customHeight="1" thickBot="1" x14ac:dyDescent="0.3">
      <c r="A6" s="67"/>
      <c r="B6" s="67"/>
      <c r="C6" s="3" t="s">
        <v>3</v>
      </c>
      <c r="D6" s="6" t="s">
        <v>229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969.83</v>
      </c>
      <c r="G8" s="25">
        <v>0</v>
      </c>
      <c r="H8" s="25">
        <v>0</v>
      </c>
      <c r="I8" s="34">
        <f>F8+G8-H8</f>
        <v>969.83</v>
      </c>
    </row>
    <row r="9" spans="1:9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ht="11.25" customHeight="1" x14ac:dyDescent="0.25">
      <c r="A18" s="30"/>
      <c r="B18" s="68"/>
      <c r="C18" s="68"/>
      <c r="D18" s="68"/>
      <c r="E18" s="68"/>
      <c r="F18" s="69"/>
      <c r="G18" s="69"/>
      <c r="H18" s="69"/>
      <c r="I18" s="22"/>
    </row>
    <row r="19" spans="1:9" ht="11.25" customHeight="1" x14ac:dyDescent="0.25">
      <c r="A19" s="30"/>
      <c r="B19" s="68"/>
      <c r="C19" s="68"/>
      <c r="D19" s="68"/>
      <c r="E19" s="68"/>
      <c r="F19" s="69"/>
      <c r="G19" s="69"/>
      <c r="H19" s="69"/>
      <c r="I19" s="22"/>
    </row>
    <row r="20" spans="1:9" ht="11.25" customHeight="1" x14ac:dyDescent="0.25">
      <c r="A20" s="30"/>
      <c r="B20" s="68"/>
      <c r="C20" s="68"/>
      <c r="D20" s="68"/>
      <c r="E20" s="68"/>
      <c r="F20" s="69"/>
      <c r="G20" s="69"/>
      <c r="H20" s="69"/>
      <c r="I20" s="22"/>
    </row>
    <row r="21" spans="1:9" ht="11.2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1.25" customHeight="1" x14ac:dyDescent="0.25">
      <c r="A22" s="30"/>
      <c r="B22" s="68"/>
      <c r="C22" s="68"/>
      <c r="D22" s="68"/>
      <c r="E22" s="68"/>
      <c r="F22" s="69"/>
      <c r="G22" s="69"/>
      <c r="H22" s="69"/>
      <c r="I22" s="22"/>
    </row>
    <row r="23" spans="1:9" ht="11.2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1.25" customHeight="1" x14ac:dyDescent="0.25">
      <c r="A24" s="30"/>
      <c r="B24" s="68"/>
      <c r="C24" s="68"/>
      <c r="D24" s="68"/>
      <c r="E24" s="68"/>
      <c r="F24" s="69"/>
      <c r="G24" s="69"/>
      <c r="H24" s="69"/>
      <c r="I24" s="22"/>
    </row>
    <row r="25" spans="1:9" ht="11.25" customHeight="1" x14ac:dyDescent="0.25">
      <c r="A25" s="30"/>
      <c r="B25" s="68"/>
      <c r="C25" s="68"/>
      <c r="D25" s="68"/>
      <c r="E25" s="68"/>
      <c r="F25" s="69"/>
      <c r="G25" s="69"/>
      <c r="H25" s="69"/>
      <c r="I25" s="22"/>
    </row>
    <row r="26" spans="1:9" ht="11.25" customHeight="1" x14ac:dyDescent="0.25">
      <c r="A26" s="30"/>
      <c r="B26" s="68"/>
      <c r="C26" s="68"/>
      <c r="D26" s="68"/>
      <c r="E26" s="68"/>
      <c r="F26" s="69"/>
      <c r="G26" s="69"/>
      <c r="H26" s="69"/>
      <c r="I26" s="22"/>
    </row>
    <row r="27" spans="1:9" ht="11.25" customHeight="1" x14ac:dyDescent="0.25">
      <c r="A27" s="30"/>
      <c r="B27" s="68"/>
      <c r="C27" s="68"/>
      <c r="D27" s="68"/>
      <c r="E27" s="68"/>
      <c r="F27" s="69"/>
      <c r="G27" s="69"/>
      <c r="H27" s="69"/>
      <c r="I27" s="22"/>
    </row>
    <row r="28" spans="1:9" ht="11.25" customHeight="1" x14ac:dyDescent="0.25">
      <c r="A28" s="30"/>
      <c r="B28" s="68"/>
      <c r="C28" s="68"/>
      <c r="D28" s="68"/>
      <c r="E28" s="68"/>
      <c r="F28" s="69"/>
      <c r="G28" s="69"/>
      <c r="H28" s="69"/>
      <c r="I28" s="22"/>
    </row>
    <row r="29" spans="1:9" ht="11.25" customHeight="1" x14ac:dyDescent="0.25">
      <c r="A29" s="30"/>
      <c r="B29" s="68"/>
      <c r="C29" s="68"/>
      <c r="D29" s="68"/>
      <c r="E29" s="68"/>
      <c r="F29" s="69"/>
      <c r="G29" s="69"/>
      <c r="H29" s="69"/>
      <c r="I29" s="22"/>
    </row>
    <row r="30" spans="1:9" ht="11.25" customHeight="1" x14ac:dyDescent="0.2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customHeight="1" thickBot="1" x14ac:dyDescent="0.3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969.83</v>
      </c>
      <c r="G44" s="16">
        <f>G8+G10-G16+G32-G38</f>
        <v>0</v>
      </c>
      <c r="H44" s="16">
        <f>H8+H10-H16+H32-H38</f>
        <v>0</v>
      </c>
      <c r="I44" s="25">
        <f>I8+I10-I16+I32-I38</f>
        <v>969.83</v>
      </c>
    </row>
    <row r="45" spans="1:9" x14ac:dyDescent="0.25">
      <c r="A45" s="67"/>
      <c r="B45" s="67"/>
      <c r="C45" s="67"/>
      <c r="D45" s="67"/>
      <c r="E45" s="67"/>
      <c r="F45" s="2"/>
      <c r="G45" s="2"/>
      <c r="H45" s="2"/>
      <c r="I45" s="2"/>
    </row>
    <row r="46" spans="1:9" x14ac:dyDescent="0.25">
      <c r="A46" s="87"/>
      <c r="B46" s="87"/>
      <c r="C46" s="87"/>
      <c r="D46" s="87"/>
      <c r="E46" s="87"/>
      <c r="F46" s="87"/>
      <c r="G46" s="87"/>
      <c r="H46" s="87"/>
      <c r="I46" s="87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F18" sqref="F18"/>
    </sheetView>
  </sheetViews>
  <sheetFormatPr baseColWidth="10" defaultRowHeight="15" x14ac:dyDescent="0.25"/>
  <cols>
    <col min="6" max="6" width="33.28515625" customWidth="1"/>
  </cols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211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</row>
    <row r="6" spans="1:19" ht="17.25" x14ac:dyDescent="0.3">
      <c r="A6" s="251" t="s">
        <v>60</v>
      </c>
      <c r="B6" s="251" t="s">
        <v>120</v>
      </c>
      <c r="C6" s="251" t="s">
        <v>61</v>
      </c>
      <c r="D6" s="251" t="s">
        <v>62</v>
      </c>
      <c r="E6" s="251" t="s">
        <v>63</v>
      </c>
      <c r="F6" s="251" t="s">
        <v>64</v>
      </c>
      <c r="G6" s="251" t="s">
        <v>65</v>
      </c>
      <c r="H6" s="251" t="s">
        <v>66</v>
      </c>
      <c r="I6" s="251" t="s">
        <v>67</v>
      </c>
      <c r="J6" s="251" t="s">
        <v>68</v>
      </c>
      <c r="K6" s="251" t="s">
        <v>69</v>
      </c>
      <c r="L6" s="251" t="s">
        <v>70</v>
      </c>
      <c r="M6" s="251" t="s">
        <v>71</v>
      </c>
      <c r="N6" s="251" t="s">
        <v>72</v>
      </c>
      <c r="O6" s="251" t="s">
        <v>73</v>
      </c>
      <c r="P6" s="251" t="s">
        <v>74</v>
      </c>
      <c r="Q6" s="251" t="s">
        <v>75</v>
      </c>
      <c r="R6" s="251" t="s">
        <v>121</v>
      </c>
      <c r="S6" s="251" t="s">
        <v>86</v>
      </c>
    </row>
    <row r="7" spans="1:19" ht="17.25" x14ac:dyDescent="0.3">
      <c r="A7" s="251" t="s">
        <v>76</v>
      </c>
      <c r="B7" s="251"/>
      <c r="C7" s="251"/>
      <c r="D7" s="251"/>
      <c r="E7" s="251"/>
      <c r="F7" s="251" t="s">
        <v>77</v>
      </c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</row>
    <row r="8" spans="1:19" x14ac:dyDescent="0.25">
      <c r="A8" s="250"/>
      <c r="B8" s="250"/>
      <c r="C8" s="250"/>
      <c r="D8" s="250"/>
      <c r="E8" s="250"/>
      <c r="F8" s="250"/>
      <c r="G8" s="255"/>
      <c r="H8" s="255"/>
      <c r="I8" s="255"/>
      <c r="J8" s="255"/>
      <c r="K8" s="250"/>
      <c r="L8" s="250"/>
      <c r="M8" s="250"/>
      <c r="N8" s="250"/>
      <c r="O8" s="250"/>
      <c r="P8" s="250"/>
      <c r="Q8" s="250"/>
      <c r="R8" s="250"/>
      <c r="S8" s="250"/>
    </row>
    <row r="9" spans="1:19" ht="15.75" x14ac:dyDescent="0.25">
      <c r="A9" s="253">
        <v>1</v>
      </c>
      <c r="B9" s="253"/>
      <c r="C9" s="253"/>
      <c r="D9" s="253"/>
      <c r="E9" s="253"/>
      <c r="F9" s="253" t="s">
        <v>78</v>
      </c>
      <c r="G9" s="256">
        <v>44076336.630000003</v>
      </c>
      <c r="H9" s="256">
        <v>7656747.6699999999</v>
      </c>
      <c r="I9" s="256">
        <v>9606489.4700000007</v>
      </c>
      <c r="J9" s="257">
        <v>42126594.829999998</v>
      </c>
      <c r="K9" s="252"/>
      <c r="L9" s="252"/>
      <c r="M9" s="252"/>
      <c r="N9" s="252"/>
      <c r="O9" s="252"/>
      <c r="P9" s="252"/>
      <c r="Q9" s="252"/>
      <c r="R9" s="252"/>
      <c r="S9" s="254" t="s">
        <v>122</v>
      </c>
    </row>
    <row r="10" spans="1:19" ht="15.75" x14ac:dyDescent="0.25">
      <c r="A10" s="253">
        <v>11</v>
      </c>
      <c r="B10" s="253"/>
      <c r="C10" s="253"/>
      <c r="D10" s="253"/>
      <c r="E10" s="253"/>
      <c r="F10" s="253" t="s">
        <v>79</v>
      </c>
      <c r="G10" s="256">
        <v>6632864.8200000003</v>
      </c>
      <c r="H10" s="256">
        <v>7094377.2300000004</v>
      </c>
      <c r="I10" s="256">
        <v>9606489.4700000007</v>
      </c>
      <c r="J10" s="257">
        <v>4120752.58</v>
      </c>
      <c r="K10" s="252"/>
      <c r="L10" s="252"/>
      <c r="M10" s="252"/>
      <c r="N10" s="252"/>
      <c r="O10" s="252"/>
      <c r="P10" s="252"/>
      <c r="Q10" s="252"/>
      <c r="R10" s="252"/>
      <c r="S10" s="254" t="s">
        <v>123</v>
      </c>
    </row>
    <row r="11" spans="1:19" ht="15.75" x14ac:dyDescent="0.25">
      <c r="A11" s="253">
        <v>111</v>
      </c>
      <c r="B11" s="253"/>
      <c r="C11" s="253"/>
      <c r="D11" s="253"/>
      <c r="E11" s="253"/>
      <c r="F11" s="253" t="s">
        <v>80</v>
      </c>
      <c r="G11" s="256">
        <v>5572645.1799999997</v>
      </c>
      <c r="H11" s="256">
        <v>4569997.62</v>
      </c>
      <c r="I11" s="256">
        <v>7183676.6900000004</v>
      </c>
      <c r="J11" s="257">
        <v>2958966.11</v>
      </c>
      <c r="K11" s="252"/>
      <c r="L11" s="252"/>
      <c r="M11" s="252"/>
      <c r="N11" s="252"/>
      <c r="O11" s="252"/>
      <c r="P11" s="252"/>
      <c r="Q11" s="252"/>
      <c r="R11" s="252"/>
      <c r="S11" s="254" t="s">
        <v>124</v>
      </c>
    </row>
    <row r="12" spans="1:19" ht="15.75" x14ac:dyDescent="0.25">
      <c r="A12" s="253">
        <v>1112</v>
      </c>
      <c r="B12" s="253"/>
      <c r="C12" s="253"/>
      <c r="D12" s="253"/>
      <c r="E12" s="253"/>
      <c r="F12" s="253" t="s">
        <v>81</v>
      </c>
      <c r="G12" s="256">
        <v>4924537</v>
      </c>
      <c r="H12" s="256">
        <v>4433224.62</v>
      </c>
      <c r="I12" s="256">
        <v>6514941.25</v>
      </c>
      <c r="J12" s="257">
        <v>2842820.37</v>
      </c>
      <c r="K12" s="252"/>
      <c r="L12" s="252"/>
      <c r="M12" s="252"/>
      <c r="N12" s="252"/>
      <c r="O12" s="252"/>
      <c r="P12" s="252"/>
      <c r="Q12" s="252"/>
      <c r="R12" s="252"/>
      <c r="S12" s="254" t="s">
        <v>125</v>
      </c>
    </row>
    <row r="13" spans="1:19" ht="15.75" x14ac:dyDescent="0.25">
      <c r="A13" s="253" t="s">
        <v>82</v>
      </c>
      <c r="B13" s="253"/>
      <c r="C13" s="253"/>
      <c r="D13" s="253"/>
      <c r="E13" s="253"/>
      <c r="F13" s="253" t="s">
        <v>83</v>
      </c>
      <c r="G13" s="256">
        <v>4924537</v>
      </c>
      <c r="H13" s="256">
        <v>4433224.62</v>
      </c>
      <c r="I13" s="256">
        <v>6514941.25</v>
      </c>
      <c r="J13" s="257">
        <v>2842820.37</v>
      </c>
      <c r="K13" s="252"/>
      <c r="L13" s="252"/>
      <c r="M13" s="252"/>
      <c r="N13" s="252"/>
      <c r="O13" s="252"/>
      <c r="P13" s="252"/>
      <c r="Q13" s="252"/>
      <c r="R13" s="252"/>
      <c r="S13" s="254" t="s">
        <v>126</v>
      </c>
    </row>
    <row r="14" spans="1:19" ht="15.75" x14ac:dyDescent="0.25">
      <c r="A14" s="253" t="s">
        <v>152</v>
      </c>
      <c r="B14" s="253"/>
      <c r="C14" s="253"/>
      <c r="D14" s="253"/>
      <c r="E14" s="253"/>
      <c r="F14" s="253" t="s">
        <v>153</v>
      </c>
      <c r="G14" s="256">
        <v>44395.8</v>
      </c>
      <c r="H14" s="256">
        <v>0.03</v>
      </c>
      <c r="I14" s="256">
        <v>487.2</v>
      </c>
      <c r="J14" s="257">
        <v>43908.63</v>
      </c>
      <c r="K14" s="252"/>
      <c r="L14" s="252"/>
      <c r="M14" s="252"/>
      <c r="N14" s="252"/>
      <c r="O14" s="252"/>
      <c r="P14" s="252"/>
      <c r="Q14" s="252"/>
      <c r="R14" s="252"/>
      <c r="S14" s="254" t="s">
        <v>154</v>
      </c>
    </row>
    <row r="15" spans="1:19" ht="15.75" x14ac:dyDescent="0.25">
      <c r="A15" s="253" t="s">
        <v>212</v>
      </c>
      <c r="B15" s="253"/>
      <c r="C15" s="253"/>
      <c r="D15" s="253"/>
      <c r="E15" s="253"/>
      <c r="F15" s="253" t="s">
        <v>213</v>
      </c>
      <c r="G15" s="256">
        <v>969.83</v>
      </c>
      <c r="H15" s="256">
        <v>0</v>
      </c>
      <c r="I15" s="256">
        <v>0</v>
      </c>
      <c r="J15" s="257">
        <v>969.83</v>
      </c>
      <c r="K15" s="252"/>
      <c r="L15" s="252"/>
      <c r="M15" s="252"/>
      <c r="N15" s="252"/>
      <c r="O15" s="252"/>
      <c r="P15" s="252"/>
      <c r="Q15" s="252"/>
      <c r="R15" s="252"/>
      <c r="S15" s="254" t="s">
        <v>214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5"/>
  <sheetViews>
    <sheetView workbookViewId="0">
      <selection activeCell="G50" sqref="G50"/>
    </sheetView>
  </sheetViews>
  <sheetFormatPr baseColWidth="10" defaultRowHeight="15" x14ac:dyDescent="0.25"/>
  <cols>
    <col min="1" max="1" width="11.85546875" style="87" customWidth="1"/>
    <col min="2" max="2" width="9.7109375" style="87" customWidth="1"/>
    <col min="3" max="3" width="36.28515625" style="87" customWidth="1"/>
    <col min="4" max="4" width="32.7109375" style="87" customWidth="1"/>
    <col min="5" max="5" width="1.7109375" style="87" customWidth="1"/>
    <col min="6" max="9" width="13.140625" style="87" customWidth="1"/>
  </cols>
  <sheetData>
    <row r="1" spans="1:9" ht="10.5" customHeight="1" x14ac:dyDescent="0.25">
      <c r="A1" s="67"/>
      <c r="B1" s="67"/>
      <c r="C1" s="324" t="s">
        <v>0</v>
      </c>
      <c r="D1" s="324"/>
      <c r="E1" s="85"/>
      <c r="F1" s="2"/>
      <c r="G1" s="2"/>
      <c r="H1" s="2"/>
      <c r="I1" s="2"/>
    </row>
    <row r="2" spans="1:9" ht="10.5" customHeight="1" x14ac:dyDescent="0.25">
      <c r="A2" s="67"/>
      <c r="B2" s="67"/>
      <c r="C2" s="324" t="s">
        <v>1</v>
      </c>
      <c r="D2" s="324"/>
      <c r="E2" s="85"/>
      <c r="F2" s="2"/>
      <c r="G2" s="2"/>
      <c r="H2" s="2"/>
      <c r="I2" s="2"/>
    </row>
    <row r="3" spans="1:9" ht="10.5" customHeight="1" x14ac:dyDescent="0.25">
      <c r="A3" s="67"/>
      <c r="B3" s="67"/>
      <c r="C3" s="3" t="s">
        <v>5</v>
      </c>
      <c r="D3" s="4" t="s">
        <v>88</v>
      </c>
      <c r="E3" s="4"/>
      <c r="F3" s="2"/>
      <c r="G3" s="2"/>
      <c r="H3" s="2"/>
      <c r="I3" s="2"/>
    </row>
    <row r="4" spans="1:9" ht="10.5" customHeight="1" x14ac:dyDescent="0.25">
      <c r="A4" s="67"/>
      <c r="B4" s="67"/>
      <c r="C4" s="3" t="s">
        <v>4</v>
      </c>
      <c r="D4" s="5" t="s">
        <v>92</v>
      </c>
      <c r="E4" s="5"/>
      <c r="F4" s="2"/>
      <c r="G4" s="2"/>
      <c r="H4" s="2"/>
      <c r="I4" s="2"/>
    </row>
    <row r="5" spans="1:9" ht="10.5" customHeight="1" x14ac:dyDescent="0.25">
      <c r="A5" s="67"/>
      <c r="B5" s="67"/>
      <c r="C5" s="3" t="s">
        <v>6</v>
      </c>
      <c r="D5" s="4" t="s">
        <v>29</v>
      </c>
      <c r="E5" s="4"/>
      <c r="F5" s="2"/>
      <c r="G5" s="2"/>
      <c r="H5" s="2"/>
      <c r="I5" s="2"/>
    </row>
    <row r="6" spans="1:9" ht="11.25" customHeight="1" thickBot="1" x14ac:dyDescent="0.3">
      <c r="A6" s="67"/>
      <c r="B6" s="67"/>
      <c r="C6" s="3" t="s">
        <v>3</v>
      </c>
      <c r="D6" s="6" t="s">
        <v>229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3839.04</v>
      </c>
      <c r="G8" s="25">
        <v>0</v>
      </c>
      <c r="H8" s="25">
        <v>0</v>
      </c>
      <c r="I8" s="34">
        <f>F8+G8-H8</f>
        <v>3839.04</v>
      </c>
    </row>
    <row r="9" spans="1:9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4659</v>
      </c>
      <c r="G16" s="25"/>
      <c r="H16" s="25">
        <f>SUM(H18:H30)</f>
        <v>0</v>
      </c>
      <c r="I16" s="17">
        <f>F16+G16-H16</f>
        <v>4659</v>
      </c>
    </row>
    <row r="17" spans="1:9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ht="11.25" customHeight="1" x14ac:dyDescent="0.25">
      <c r="A18" s="30">
        <v>43419</v>
      </c>
      <c r="B18" s="38" t="s">
        <v>93</v>
      </c>
      <c r="C18" s="68" t="s">
        <v>94</v>
      </c>
      <c r="D18" s="68" t="s">
        <v>95</v>
      </c>
      <c r="E18" s="68"/>
      <c r="F18" s="69">
        <v>4052</v>
      </c>
      <c r="G18" s="69"/>
      <c r="H18" s="69"/>
      <c r="I18" s="22"/>
    </row>
    <row r="19" spans="1:9" ht="11.25" customHeight="1" x14ac:dyDescent="0.25">
      <c r="A19" s="30">
        <v>43468</v>
      </c>
      <c r="B19" s="38" t="s">
        <v>96</v>
      </c>
      <c r="C19" s="68" t="s">
        <v>97</v>
      </c>
      <c r="D19" s="68" t="s">
        <v>98</v>
      </c>
      <c r="E19" s="68"/>
      <c r="F19" s="69">
        <v>607</v>
      </c>
      <c r="G19" s="69"/>
      <c r="H19" s="69"/>
      <c r="I19" s="22"/>
    </row>
    <row r="20" spans="1:9" ht="11.25" customHeight="1" x14ac:dyDescent="0.25">
      <c r="A20" s="30"/>
      <c r="B20" s="68"/>
      <c r="C20" s="68"/>
      <c r="D20" s="68"/>
      <c r="E20" s="68"/>
      <c r="F20" s="69"/>
      <c r="G20" s="69"/>
      <c r="H20" s="69"/>
      <c r="I20" s="22"/>
    </row>
    <row r="21" spans="1:9" ht="11.2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1.25" customHeight="1" x14ac:dyDescent="0.25">
      <c r="A22" s="30"/>
      <c r="B22" s="68"/>
      <c r="C22" s="68"/>
      <c r="D22" s="68"/>
      <c r="E22" s="68"/>
      <c r="F22" s="69"/>
      <c r="G22" s="69"/>
      <c r="H22" s="69"/>
      <c r="I22" s="22"/>
    </row>
    <row r="23" spans="1:9" ht="11.2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1.25" customHeight="1" x14ac:dyDescent="0.25">
      <c r="A24" s="30"/>
      <c r="B24" s="68"/>
      <c r="C24" s="68"/>
      <c r="D24" s="68"/>
      <c r="E24" s="68"/>
      <c r="F24" s="69"/>
      <c r="G24" s="69"/>
      <c r="H24" s="69"/>
      <c r="I24" s="22"/>
    </row>
    <row r="25" spans="1:9" ht="11.25" customHeight="1" x14ac:dyDescent="0.25">
      <c r="A25" s="30"/>
      <c r="B25" s="68"/>
      <c r="C25" s="68"/>
      <c r="D25" s="68"/>
      <c r="E25" s="68"/>
      <c r="F25" s="69"/>
      <c r="G25" s="69"/>
      <c r="H25" s="69"/>
      <c r="I25" s="22"/>
    </row>
    <row r="26" spans="1:9" ht="11.25" customHeight="1" x14ac:dyDescent="0.25">
      <c r="A26" s="30"/>
      <c r="B26" s="68"/>
      <c r="C26" s="68"/>
      <c r="D26" s="68"/>
      <c r="E26" s="68"/>
      <c r="F26" s="69"/>
      <c r="G26" s="69"/>
      <c r="H26" s="69"/>
      <c r="I26" s="22"/>
    </row>
    <row r="27" spans="1:9" ht="11.25" customHeight="1" x14ac:dyDescent="0.25">
      <c r="A27" s="30"/>
      <c r="B27" s="68"/>
      <c r="C27" s="68"/>
      <c r="D27" s="68"/>
      <c r="E27" s="68"/>
      <c r="F27" s="69"/>
      <c r="G27" s="69"/>
      <c r="H27" s="69"/>
      <c r="I27" s="22"/>
    </row>
    <row r="28" spans="1:9" ht="11.25" customHeight="1" x14ac:dyDescent="0.25">
      <c r="A28" s="30"/>
      <c r="B28" s="68"/>
      <c r="C28" s="68"/>
      <c r="D28" s="68"/>
      <c r="E28" s="68"/>
      <c r="F28" s="69"/>
      <c r="G28" s="69"/>
      <c r="H28" s="69"/>
      <c r="I28" s="22"/>
    </row>
    <row r="29" spans="1:9" ht="11.25" customHeight="1" x14ac:dyDescent="0.25">
      <c r="A29" s="30"/>
      <c r="B29" s="68"/>
      <c r="C29" s="68"/>
      <c r="D29" s="68"/>
      <c r="E29" s="68"/>
      <c r="F29" s="69"/>
      <c r="G29" s="69"/>
      <c r="H29" s="69"/>
      <c r="I29" s="22"/>
    </row>
    <row r="30" spans="1:9" ht="11.25" customHeight="1" x14ac:dyDescent="0.2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customHeight="1" thickBot="1" x14ac:dyDescent="0.3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-819.96</v>
      </c>
      <c r="G44" s="16">
        <f>G8+G10-G16+G32-G38</f>
        <v>0</v>
      </c>
      <c r="H44" s="16">
        <f>H8+H10-H16+H32-H38</f>
        <v>0</v>
      </c>
      <c r="I44" s="25">
        <f>I8+I10-I16+I32-I38</f>
        <v>-819.96</v>
      </c>
    </row>
    <row r="45" spans="1:9" x14ac:dyDescent="0.25">
      <c r="A45" s="67"/>
      <c r="B45" s="67"/>
      <c r="C45" s="67"/>
      <c r="D45" s="67"/>
      <c r="E45" s="67"/>
      <c r="F45" s="2"/>
      <c r="G45" s="2"/>
      <c r="H45" s="2"/>
      <c r="I45" s="2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7"/>
  <sheetViews>
    <sheetView topLeftCell="A28" workbookViewId="0">
      <selection activeCell="D47" sqref="D47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24" t="s">
        <v>0</v>
      </c>
      <c r="D1" s="324"/>
      <c r="E1" s="35"/>
    </row>
    <row r="2" spans="1:9" x14ac:dyDescent="0.15">
      <c r="C2" s="324" t="s">
        <v>1</v>
      </c>
      <c r="D2" s="324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54</v>
      </c>
      <c r="E4" s="5"/>
    </row>
    <row r="5" spans="1:9" x14ac:dyDescent="0.15">
      <c r="C5" s="3" t="s">
        <v>6</v>
      </c>
      <c r="D5" s="4" t="s">
        <v>55</v>
      </c>
      <c r="E5" s="4"/>
    </row>
    <row r="6" spans="1:9" ht="11.25" thickBot="1" x14ac:dyDescent="0.2"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31 DE MAYO DE 2021</v>
      </c>
      <c r="E8" s="33"/>
      <c r="F8" s="59">
        <v>0</v>
      </c>
      <c r="G8" s="59">
        <v>0</v>
      </c>
      <c r="H8" s="59">
        <v>0</v>
      </c>
      <c r="I8" s="59">
        <f>F8+G8-H8</f>
        <v>0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45">
        <v>0</v>
      </c>
      <c r="G10" s="25">
        <v>0</v>
      </c>
      <c r="H10" s="45">
        <v>0</v>
      </c>
      <c r="I10" s="45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45">
        <f>SUM(F18:F31)</f>
        <v>0</v>
      </c>
      <c r="G16" s="45">
        <f>SUM(G18:G31)</f>
        <v>0</v>
      </c>
      <c r="H16" s="45">
        <f>SUM(H18:H31)</f>
        <v>0</v>
      </c>
      <c r="I16" s="45">
        <f>SUM(I18:I31)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 t="s">
        <v>26</v>
      </c>
      <c r="F18" s="21"/>
      <c r="G18" s="21"/>
      <c r="H18" s="21"/>
      <c r="I18" s="22">
        <f>F18+G18+H18</f>
        <v>0</v>
      </c>
    </row>
    <row r="19" spans="1:9" x14ac:dyDescent="0.15">
      <c r="A19" s="30"/>
      <c r="B19" s="19"/>
      <c r="C19" s="19"/>
      <c r="D19" s="19"/>
      <c r="E19" s="19" t="s">
        <v>26</v>
      </c>
      <c r="F19" s="21"/>
      <c r="G19" s="21"/>
      <c r="H19" s="21"/>
      <c r="I19" s="22">
        <f t="shared" ref="I19:I30" si="0">F19+G19+H19</f>
        <v>0</v>
      </c>
    </row>
    <row r="20" spans="1:9" x14ac:dyDescent="0.15">
      <c r="A20" s="30"/>
      <c r="B20" s="19"/>
      <c r="C20" s="19"/>
      <c r="D20" s="19"/>
      <c r="E20" s="19" t="s">
        <v>26</v>
      </c>
      <c r="F20" s="21"/>
      <c r="G20" s="21"/>
      <c r="H20" s="21"/>
      <c r="I20" s="22">
        <f t="shared" si="0"/>
        <v>0</v>
      </c>
    </row>
    <row r="21" spans="1:9" x14ac:dyDescent="0.15">
      <c r="A21" s="30"/>
      <c r="B21" s="19"/>
      <c r="C21" s="19"/>
      <c r="D21" s="19"/>
      <c r="E21" s="19" t="s">
        <v>26</v>
      </c>
      <c r="F21" s="21"/>
      <c r="G21" s="21"/>
      <c r="H21" s="21"/>
      <c r="I21" s="22">
        <f t="shared" si="0"/>
        <v>0</v>
      </c>
    </row>
    <row r="22" spans="1:9" x14ac:dyDescent="0.15">
      <c r="A22" s="30"/>
      <c r="B22" s="19"/>
      <c r="C22" s="19"/>
      <c r="D22" s="19"/>
      <c r="E22" s="19" t="s">
        <v>26</v>
      </c>
      <c r="F22" s="21"/>
      <c r="G22" s="21"/>
      <c r="H22" s="21"/>
      <c r="I22" s="22">
        <f t="shared" si="0"/>
        <v>0</v>
      </c>
    </row>
    <row r="23" spans="1:9" x14ac:dyDescent="0.15">
      <c r="A23" s="30"/>
      <c r="B23" s="19"/>
      <c r="C23" s="19"/>
      <c r="D23" s="19"/>
      <c r="E23" s="19" t="s">
        <v>26</v>
      </c>
      <c r="F23" s="21"/>
      <c r="G23" s="21"/>
      <c r="H23" s="21"/>
      <c r="I23" s="22">
        <f t="shared" si="0"/>
        <v>0</v>
      </c>
    </row>
    <row r="24" spans="1:9" x14ac:dyDescent="0.15">
      <c r="A24" s="30"/>
      <c r="B24" s="19"/>
      <c r="C24" s="19"/>
      <c r="D24" s="19"/>
      <c r="E24" s="19" t="s">
        <v>26</v>
      </c>
      <c r="F24" s="21"/>
      <c r="G24" s="21"/>
      <c r="H24" s="21"/>
      <c r="I24" s="22">
        <f t="shared" si="0"/>
        <v>0</v>
      </c>
    </row>
    <row r="25" spans="1:9" s="67" customFormat="1" x14ac:dyDescent="0.15">
      <c r="A25" s="30"/>
      <c r="B25" s="68"/>
      <c r="C25" s="68"/>
      <c r="D25" s="68"/>
      <c r="E25" s="68"/>
      <c r="F25" s="69"/>
      <c r="G25" s="69"/>
      <c r="H25" s="69"/>
      <c r="I25" s="22"/>
    </row>
    <row r="26" spans="1:9" x14ac:dyDescent="0.15">
      <c r="A26" s="30"/>
      <c r="B26" s="19"/>
      <c r="C26" s="19"/>
      <c r="D26" s="19"/>
      <c r="E26" s="19" t="s">
        <v>26</v>
      </c>
      <c r="F26" s="21"/>
      <c r="G26" s="21"/>
      <c r="H26" s="21"/>
      <c r="I26" s="22">
        <f t="shared" si="0"/>
        <v>0</v>
      </c>
    </row>
    <row r="27" spans="1:9" x14ac:dyDescent="0.15">
      <c r="A27" s="30"/>
      <c r="B27" s="19"/>
      <c r="C27" s="19"/>
      <c r="D27" s="19"/>
      <c r="E27" s="19" t="s">
        <v>26</v>
      </c>
      <c r="F27" s="21"/>
      <c r="G27" s="21"/>
      <c r="H27" s="21"/>
      <c r="I27" s="22">
        <f t="shared" si="0"/>
        <v>0</v>
      </c>
    </row>
    <row r="28" spans="1:9" x14ac:dyDescent="0.15">
      <c r="A28" s="30"/>
      <c r="B28" s="19"/>
      <c r="C28" s="19"/>
      <c r="D28" s="19"/>
      <c r="E28" s="19" t="s">
        <v>26</v>
      </c>
      <c r="F28" s="21"/>
      <c r="G28" s="21"/>
      <c r="H28" s="21"/>
      <c r="I28" s="22">
        <f t="shared" si="0"/>
        <v>0</v>
      </c>
    </row>
    <row r="29" spans="1:9" x14ac:dyDescent="0.15">
      <c r="A29" s="30"/>
      <c r="B29" s="19"/>
      <c r="C29" s="19"/>
      <c r="D29" s="19"/>
      <c r="E29" s="19" t="s">
        <v>26</v>
      </c>
      <c r="F29" s="21"/>
      <c r="G29" s="21"/>
      <c r="H29" s="21"/>
      <c r="I29" s="22">
        <f t="shared" si="0"/>
        <v>0</v>
      </c>
    </row>
    <row r="30" spans="1:9" x14ac:dyDescent="0.15">
      <c r="A30" s="30"/>
      <c r="B30" s="19"/>
      <c r="C30" s="19"/>
      <c r="D30" s="19"/>
      <c r="E30" s="19" t="s">
        <v>26</v>
      </c>
      <c r="F30" s="21"/>
      <c r="G30" s="21"/>
      <c r="H30" s="21"/>
      <c r="I30" s="22">
        <f t="shared" si="0"/>
        <v>0</v>
      </c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45">
        <v>0</v>
      </c>
      <c r="G32" s="45">
        <v>0</v>
      </c>
      <c r="H32" s="45">
        <v>0</v>
      </c>
      <c r="I32" s="45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45">
        <v>0</v>
      </c>
      <c r="G38" s="45">
        <v>0</v>
      </c>
      <c r="H38" s="45">
        <v>0</v>
      </c>
      <c r="I38" s="45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229</v>
      </c>
      <c r="E44" s="14" t="s">
        <v>26</v>
      </c>
      <c r="F44" s="60">
        <f>F8+F10+F16+F32+F38</f>
        <v>0</v>
      </c>
      <c r="G44" s="60">
        <f>G8+G10+G16+G32+G38</f>
        <v>0</v>
      </c>
      <c r="H44" s="60">
        <f>H8+H10+H16+H32+H38</f>
        <v>0</v>
      </c>
      <c r="I44" s="59">
        <f>I8+I10-I16+I32-I38</f>
        <v>0</v>
      </c>
    </row>
    <row r="45" spans="1:9" s="67" customFormat="1" x14ac:dyDescent="0.15">
      <c r="A45" s="52"/>
      <c r="B45" s="68"/>
      <c r="C45" s="68"/>
      <c r="D45" s="65"/>
      <c r="E45" s="68"/>
      <c r="F45" s="66"/>
      <c r="G45" s="66"/>
      <c r="H45" s="66"/>
      <c r="I45" s="66"/>
    </row>
    <row r="46" spans="1:9" x14ac:dyDescent="0.15">
      <c r="A46" s="52"/>
      <c r="B46" s="19"/>
      <c r="C46" s="19"/>
      <c r="D46" s="52"/>
      <c r="E46" s="19"/>
      <c r="F46" s="53"/>
      <c r="G46" s="53"/>
      <c r="H46" s="53"/>
      <c r="I46" s="53"/>
    </row>
    <row r="47" spans="1:9" x14ac:dyDescent="0.15">
      <c r="A47" s="52"/>
      <c r="B47" s="19"/>
      <c r="C47" s="19"/>
      <c r="D47" s="52"/>
      <c r="E47" s="19"/>
      <c r="F47" s="53">
        <f>F44-F46</f>
        <v>0</v>
      </c>
      <c r="G47" s="53">
        <f>G44-G46</f>
        <v>0</v>
      </c>
      <c r="H47" s="53">
        <f>H44-H46</f>
        <v>0</v>
      </c>
      <c r="I47" s="53">
        <f>I44-I46</f>
        <v>0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ignoredErrors>
    <ignoredError sqref="F16:H16" formulaRange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tabSelected="1" workbookViewId="0">
      <selection activeCell="E17" sqref="E17"/>
    </sheetView>
  </sheetViews>
  <sheetFormatPr baseColWidth="10" defaultRowHeight="15" x14ac:dyDescent="0.25"/>
  <cols>
    <col min="6" max="6" width="40.28515625" customWidth="1"/>
  </cols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215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</row>
    <row r="6" spans="1:19" ht="17.25" x14ac:dyDescent="0.3">
      <c r="A6" s="260" t="s">
        <v>60</v>
      </c>
      <c r="B6" s="260" t="s">
        <v>120</v>
      </c>
      <c r="C6" s="260" t="s">
        <v>61</v>
      </c>
      <c r="D6" s="260" t="s">
        <v>62</v>
      </c>
      <c r="E6" s="260" t="s">
        <v>63</v>
      </c>
      <c r="F6" s="260" t="s">
        <v>64</v>
      </c>
      <c r="G6" s="260" t="s">
        <v>65</v>
      </c>
      <c r="H6" s="260" t="s">
        <v>66</v>
      </c>
      <c r="I6" s="260" t="s">
        <v>67</v>
      </c>
      <c r="J6" s="260" t="s">
        <v>68</v>
      </c>
      <c r="K6" s="260" t="s">
        <v>69</v>
      </c>
      <c r="L6" s="260" t="s">
        <v>70</v>
      </c>
      <c r="M6" s="260" t="s">
        <v>71</v>
      </c>
      <c r="N6" s="260" t="s">
        <v>72</v>
      </c>
      <c r="O6" s="260" t="s">
        <v>73</v>
      </c>
      <c r="P6" s="260" t="s">
        <v>74</v>
      </c>
      <c r="Q6" s="260" t="s">
        <v>75</v>
      </c>
      <c r="R6" s="260" t="s">
        <v>121</v>
      </c>
      <c r="S6" s="260" t="s">
        <v>86</v>
      </c>
    </row>
    <row r="7" spans="1:19" ht="17.25" x14ac:dyDescent="0.3">
      <c r="A7" s="260" t="s">
        <v>76</v>
      </c>
      <c r="B7" s="260"/>
      <c r="C7" s="260"/>
      <c r="D7" s="260"/>
      <c r="E7" s="260"/>
      <c r="F7" s="260" t="s">
        <v>77</v>
      </c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</row>
    <row r="8" spans="1:19" x14ac:dyDescent="0.25">
      <c r="A8" s="259"/>
      <c r="B8" s="259"/>
      <c r="C8" s="259"/>
      <c r="D8" s="259"/>
      <c r="E8" s="259"/>
      <c r="F8" s="259"/>
      <c r="G8" s="264"/>
      <c r="H8" s="264"/>
      <c r="I8" s="264"/>
      <c r="J8" s="264"/>
      <c r="K8" s="259"/>
      <c r="L8" s="259"/>
      <c r="M8" s="259"/>
      <c r="N8" s="259"/>
      <c r="O8" s="259"/>
      <c r="P8" s="259"/>
      <c r="Q8" s="259"/>
      <c r="R8" s="259"/>
      <c r="S8" s="259"/>
    </row>
    <row r="9" spans="1:19" ht="15.75" x14ac:dyDescent="0.25">
      <c r="A9" s="262">
        <v>1</v>
      </c>
      <c r="B9" s="262"/>
      <c r="C9" s="262"/>
      <c r="D9" s="262"/>
      <c r="E9" s="262"/>
      <c r="F9" s="262" t="s">
        <v>78</v>
      </c>
      <c r="G9" s="265">
        <v>44076336.630000003</v>
      </c>
      <c r="H9" s="265">
        <v>7656747.6699999999</v>
      </c>
      <c r="I9" s="265">
        <v>9606489.4700000007</v>
      </c>
      <c r="J9" s="266">
        <v>42126594.829999998</v>
      </c>
      <c r="K9" s="261"/>
      <c r="L9" s="261"/>
      <c r="M9" s="261"/>
      <c r="N9" s="261"/>
      <c r="O9" s="261"/>
      <c r="P9" s="261"/>
      <c r="Q9" s="261"/>
      <c r="R9" s="261"/>
      <c r="S9" s="263" t="s">
        <v>122</v>
      </c>
    </row>
    <row r="10" spans="1:19" ht="15.75" x14ac:dyDescent="0.25">
      <c r="A10" s="262">
        <v>11</v>
      </c>
      <c r="B10" s="262"/>
      <c r="C10" s="262"/>
      <c r="D10" s="262"/>
      <c r="E10" s="262"/>
      <c r="F10" s="262" t="s">
        <v>79</v>
      </c>
      <c r="G10" s="265">
        <v>6632864.8200000003</v>
      </c>
      <c r="H10" s="265">
        <v>7094377.2300000004</v>
      </c>
      <c r="I10" s="265">
        <v>9606489.4700000007</v>
      </c>
      <c r="J10" s="266">
        <v>4120752.58</v>
      </c>
      <c r="K10" s="261"/>
      <c r="L10" s="261"/>
      <c r="M10" s="261"/>
      <c r="N10" s="261"/>
      <c r="O10" s="261"/>
      <c r="P10" s="261"/>
      <c r="Q10" s="261"/>
      <c r="R10" s="261"/>
      <c r="S10" s="263" t="s">
        <v>123</v>
      </c>
    </row>
    <row r="11" spans="1:19" ht="15.75" x14ac:dyDescent="0.25">
      <c r="A11" s="262">
        <v>111</v>
      </c>
      <c r="B11" s="262"/>
      <c r="C11" s="262"/>
      <c r="D11" s="262"/>
      <c r="E11" s="262"/>
      <c r="F11" s="262" t="s">
        <v>80</v>
      </c>
      <c r="G11" s="265">
        <v>5572645.1799999997</v>
      </c>
      <c r="H11" s="265">
        <v>4569997.62</v>
      </c>
      <c r="I11" s="265">
        <v>7183676.6900000004</v>
      </c>
      <c r="J11" s="266">
        <v>2958966.11</v>
      </c>
      <c r="K11" s="261"/>
      <c r="L11" s="261"/>
      <c r="M11" s="261"/>
      <c r="N11" s="261"/>
      <c r="O11" s="261"/>
      <c r="P11" s="261"/>
      <c r="Q11" s="261"/>
      <c r="R11" s="261"/>
      <c r="S11" s="263" t="s">
        <v>124</v>
      </c>
    </row>
    <row r="12" spans="1:19" ht="15.75" x14ac:dyDescent="0.25">
      <c r="A12" s="262">
        <v>1112</v>
      </c>
      <c r="B12" s="262"/>
      <c r="C12" s="262"/>
      <c r="D12" s="262"/>
      <c r="E12" s="262"/>
      <c r="F12" s="262" t="s">
        <v>81</v>
      </c>
      <c r="G12" s="265">
        <v>4924537</v>
      </c>
      <c r="H12" s="265">
        <v>4433224.62</v>
      </c>
      <c r="I12" s="265">
        <v>6514941.25</v>
      </c>
      <c r="J12" s="266">
        <v>2842820.37</v>
      </c>
      <c r="K12" s="261"/>
      <c r="L12" s="261"/>
      <c r="M12" s="261"/>
      <c r="N12" s="261"/>
      <c r="O12" s="261"/>
      <c r="P12" s="261"/>
      <c r="Q12" s="261"/>
      <c r="R12" s="261"/>
      <c r="S12" s="263" t="s">
        <v>125</v>
      </c>
    </row>
    <row r="13" spans="1:19" ht="15.75" x14ac:dyDescent="0.25">
      <c r="A13" s="262" t="s">
        <v>82</v>
      </c>
      <c r="B13" s="262"/>
      <c r="C13" s="262"/>
      <c r="D13" s="262"/>
      <c r="E13" s="262"/>
      <c r="F13" s="262" t="s">
        <v>83</v>
      </c>
      <c r="G13" s="265">
        <v>4924537</v>
      </c>
      <c r="H13" s="265">
        <v>4433224.62</v>
      </c>
      <c r="I13" s="265">
        <v>6514941.25</v>
      </c>
      <c r="J13" s="266">
        <v>2842820.37</v>
      </c>
      <c r="K13" s="261"/>
      <c r="L13" s="261"/>
      <c r="M13" s="261"/>
      <c r="N13" s="261"/>
      <c r="O13" s="261"/>
      <c r="P13" s="261"/>
      <c r="Q13" s="261"/>
      <c r="R13" s="261"/>
      <c r="S13" s="263" t="s">
        <v>126</v>
      </c>
    </row>
    <row r="14" spans="1:19" ht="15.75" x14ac:dyDescent="0.25">
      <c r="A14" s="262" t="s">
        <v>152</v>
      </c>
      <c r="B14" s="262"/>
      <c r="C14" s="262"/>
      <c r="D14" s="262"/>
      <c r="E14" s="262"/>
      <c r="F14" s="262" t="s">
        <v>153</v>
      </c>
      <c r="G14" s="265">
        <v>44395.8</v>
      </c>
      <c r="H14" s="265">
        <v>0.03</v>
      </c>
      <c r="I14" s="265">
        <v>487.2</v>
      </c>
      <c r="J14" s="266">
        <v>43908.63</v>
      </c>
      <c r="K14" s="261"/>
      <c r="L14" s="261"/>
      <c r="M14" s="261"/>
      <c r="N14" s="261"/>
      <c r="O14" s="261"/>
      <c r="P14" s="261"/>
      <c r="Q14" s="261"/>
      <c r="R14" s="261"/>
      <c r="S14" s="263" t="s">
        <v>154</v>
      </c>
    </row>
    <row r="15" spans="1:19" ht="15.75" x14ac:dyDescent="0.25">
      <c r="A15" s="262" t="s">
        <v>216</v>
      </c>
      <c r="B15" s="262"/>
      <c r="C15" s="262"/>
      <c r="D15" s="262"/>
      <c r="E15" s="262"/>
      <c r="F15" s="262" t="s">
        <v>217</v>
      </c>
      <c r="G15" s="265">
        <v>-819.96</v>
      </c>
      <c r="H15" s="265">
        <v>0</v>
      </c>
      <c r="I15" s="265">
        <v>0</v>
      </c>
      <c r="J15" s="266">
        <v>-819.96</v>
      </c>
      <c r="K15" s="261"/>
      <c r="L15" s="261"/>
      <c r="M15" s="261"/>
      <c r="N15" s="261"/>
      <c r="O15" s="261"/>
      <c r="P15" s="261"/>
      <c r="Q15" s="261"/>
      <c r="R15" s="261"/>
      <c r="S15" s="263" t="s">
        <v>218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3"/>
  <sheetViews>
    <sheetView zoomScaleNormal="100" workbookViewId="0">
      <selection activeCell="H9" sqref="H9"/>
    </sheetView>
  </sheetViews>
  <sheetFormatPr baseColWidth="10" defaultRowHeight="15" x14ac:dyDescent="0.25"/>
  <cols>
    <col min="1" max="1" width="11.85546875" style="87" customWidth="1"/>
    <col min="2" max="2" width="9.7109375" style="87" customWidth="1"/>
    <col min="3" max="3" width="36.28515625" style="87" customWidth="1"/>
    <col min="4" max="4" width="32.7109375" style="87" customWidth="1"/>
    <col min="5" max="5" width="1.7109375" style="87" customWidth="1"/>
    <col min="6" max="9" width="13.140625" style="87" customWidth="1"/>
  </cols>
  <sheetData>
    <row r="1" spans="1:10" ht="10.5" customHeight="1" x14ac:dyDescent="0.25">
      <c r="A1" s="67"/>
      <c r="B1" s="67"/>
      <c r="C1" s="324" t="s">
        <v>0</v>
      </c>
      <c r="D1" s="324"/>
      <c r="E1" s="85"/>
      <c r="F1" s="2"/>
      <c r="G1" s="2"/>
      <c r="H1" s="2"/>
      <c r="I1" s="2"/>
      <c r="J1" s="87"/>
    </row>
    <row r="2" spans="1:10" ht="10.5" customHeight="1" x14ac:dyDescent="0.25">
      <c r="A2" s="67"/>
      <c r="B2" s="67"/>
      <c r="C2" s="324" t="s">
        <v>1</v>
      </c>
      <c r="D2" s="324"/>
      <c r="E2" s="85"/>
      <c r="F2" s="2"/>
      <c r="G2" s="2"/>
      <c r="H2" s="2"/>
      <c r="I2" s="2"/>
      <c r="J2" s="87"/>
    </row>
    <row r="3" spans="1:10" ht="10.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87"/>
    </row>
    <row r="4" spans="1:10" ht="10.5" customHeight="1" x14ac:dyDescent="0.25">
      <c r="A4" s="67"/>
      <c r="B4" s="67"/>
      <c r="C4" s="3" t="s">
        <v>4</v>
      </c>
      <c r="D4" s="5" t="s">
        <v>99</v>
      </c>
      <c r="E4" s="5"/>
      <c r="F4" s="2"/>
      <c r="G4" s="2"/>
      <c r="H4" s="2"/>
      <c r="I4" s="2"/>
      <c r="J4" s="87"/>
    </row>
    <row r="5" spans="1:10" ht="10.5" customHeight="1" x14ac:dyDescent="0.25">
      <c r="A5" s="67"/>
      <c r="B5" s="67"/>
      <c r="C5" s="3" t="s">
        <v>6</v>
      </c>
      <c r="D5" s="4" t="s">
        <v>105</v>
      </c>
      <c r="E5" s="4"/>
      <c r="F5" s="2"/>
      <c r="G5" s="2"/>
      <c r="H5" s="2"/>
      <c r="I5" s="2"/>
      <c r="J5" s="87"/>
    </row>
    <row r="6" spans="1:10" ht="11.25" customHeight="1" thickBot="1" x14ac:dyDescent="0.3">
      <c r="A6" s="67"/>
      <c r="B6" s="67"/>
      <c r="C6" s="3" t="s">
        <v>3</v>
      </c>
      <c r="D6" s="6" t="s">
        <v>229</v>
      </c>
      <c r="E6" s="6"/>
      <c r="F6" s="6"/>
      <c r="G6" s="6"/>
      <c r="H6" s="2"/>
      <c r="I6" s="2"/>
      <c r="J6" s="87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87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775204.65</v>
      </c>
      <c r="G8" s="25">
        <v>652290.77</v>
      </c>
      <c r="H8" s="25">
        <v>808673.55</v>
      </c>
      <c r="I8" s="34">
        <f>F8+G8-H8</f>
        <v>618821.86999999988</v>
      </c>
      <c r="J8" s="87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87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87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87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87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87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87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87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87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87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87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87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87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87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87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87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87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87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87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87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87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87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87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87"/>
    </row>
    <row r="32" spans="1:10" s="101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1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1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1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1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1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1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1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87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87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87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87"/>
    </row>
    <row r="44" spans="1:10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775204.65</v>
      </c>
      <c r="G44" s="16">
        <f>G8+G10-G16+G32-G38</f>
        <v>652290.77</v>
      </c>
      <c r="H44" s="16">
        <f>H8+H10-H16+H32-H38</f>
        <v>808673.55</v>
      </c>
      <c r="I44" s="25">
        <f>I8+I10-I16+I32-I38</f>
        <v>618821.86999999988</v>
      </c>
      <c r="J44" s="87"/>
    </row>
    <row r="45" spans="1:10" x14ac:dyDescent="0.25">
      <c r="A45" s="67"/>
      <c r="B45" s="67"/>
      <c r="C45" s="67"/>
      <c r="D45" s="67"/>
      <c r="E45" s="67"/>
      <c r="F45" s="2"/>
      <c r="G45" s="2"/>
      <c r="H45" s="2"/>
      <c r="I45" s="2"/>
      <c r="J45" s="87"/>
    </row>
    <row r="46" spans="1:10" x14ac:dyDescent="0.25">
      <c r="J46" s="87"/>
    </row>
    <row r="47" spans="1:10" x14ac:dyDescent="0.25">
      <c r="J47" s="87"/>
    </row>
    <row r="48" spans="1:10" x14ac:dyDescent="0.25">
      <c r="J48" s="87"/>
    </row>
    <row r="49" spans="10:10" x14ac:dyDescent="0.25">
      <c r="J49" s="87"/>
    </row>
    <row r="50" spans="10:10" x14ac:dyDescent="0.25">
      <c r="J50" s="87"/>
    </row>
    <row r="51" spans="10:10" x14ac:dyDescent="0.25">
      <c r="J51" s="87"/>
    </row>
    <row r="52" spans="10:10" x14ac:dyDescent="0.25">
      <c r="J52" s="87"/>
    </row>
    <row r="53" spans="10:10" x14ac:dyDescent="0.25">
      <c r="J53" s="87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1"/>
  <sheetViews>
    <sheetView topLeftCell="A10" workbookViewId="0">
      <selection activeCell="I30" sqref="I30:I31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192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</row>
    <row r="6" spans="1:19" ht="17.25" x14ac:dyDescent="0.3">
      <c r="A6" s="297" t="s">
        <v>60</v>
      </c>
      <c r="B6" s="297" t="s">
        <v>120</v>
      </c>
      <c r="C6" s="297" t="s">
        <v>61</v>
      </c>
      <c r="D6" s="297" t="s">
        <v>62</v>
      </c>
      <c r="E6" s="297" t="s">
        <v>63</v>
      </c>
      <c r="F6" s="297" t="s">
        <v>64</v>
      </c>
      <c r="G6" s="297" t="s">
        <v>65</v>
      </c>
      <c r="H6" s="297" t="s">
        <v>66</v>
      </c>
      <c r="I6" s="297" t="s">
        <v>67</v>
      </c>
      <c r="J6" s="297" t="s">
        <v>68</v>
      </c>
      <c r="K6" s="297" t="s">
        <v>69</v>
      </c>
      <c r="L6" s="297" t="s">
        <v>70</v>
      </c>
      <c r="M6" s="297" t="s">
        <v>71</v>
      </c>
      <c r="N6" s="297" t="s">
        <v>72</v>
      </c>
      <c r="O6" s="297" t="s">
        <v>73</v>
      </c>
      <c r="P6" s="297" t="s">
        <v>74</v>
      </c>
      <c r="Q6" s="297" t="s">
        <v>75</v>
      </c>
      <c r="R6" s="297" t="s">
        <v>121</v>
      </c>
      <c r="S6" s="297" t="s">
        <v>86</v>
      </c>
    </row>
    <row r="7" spans="1:19" ht="17.25" x14ac:dyDescent="0.3">
      <c r="A7" s="297" t="s">
        <v>76</v>
      </c>
      <c r="B7" s="297"/>
      <c r="C7" s="297"/>
      <c r="D7" s="297"/>
      <c r="E7" s="297"/>
      <c r="F7" s="297" t="s">
        <v>77</v>
      </c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</row>
    <row r="8" spans="1:19" x14ac:dyDescent="0.25">
      <c r="A8" s="296"/>
      <c r="B8" s="296"/>
      <c r="C8" s="296"/>
      <c r="D8" s="296"/>
      <c r="E8" s="296"/>
      <c r="F8" s="296"/>
      <c r="G8" s="306"/>
      <c r="H8" s="306"/>
      <c r="I8" s="306"/>
      <c r="J8" s="306"/>
      <c r="K8" s="296"/>
      <c r="L8" s="296"/>
      <c r="M8" s="296"/>
      <c r="N8" s="296"/>
      <c r="O8" s="296"/>
      <c r="P8" s="296"/>
      <c r="Q8" s="296"/>
      <c r="R8" s="296"/>
      <c r="S8" s="296"/>
    </row>
    <row r="9" spans="1:19" ht="15.75" x14ac:dyDescent="0.25">
      <c r="A9" s="299">
        <v>1</v>
      </c>
      <c r="B9" s="299"/>
      <c r="C9" s="299"/>
      <c r="D9" s="299"/>
      <c r="E9" s="299"/>
      <c r="F9" s="299" t="s">
        <v>78</v>
      </c>
      <c r="G9" s="307">
        <v>44023185.909999996</v>
      </c>
      <c r="H9" s="307">
        <v>11325912.66</v>
      </c>
      <c r="I9" s="307">
        <v>11957923.189999999</v>
      </c>
      <c r="J9" s="308">
        <v>43391175.380000003</v>
      </c>
      <c r="K9" s="298"/>
      <c r="L9" s="298"/>
      <c r="M9" s="298"/>
      <c r="N9" s="298"/>
      <c r="O9" s="298"/>
      <c r="P9" s="298"/>
      <c r="Q9" s="298"/>
      <c r="R9" s="298"/>
      <c r="S9" s="300" t="s">
        <v>122</v>
      </c>
    </row>
    <row r="10" spans="1:19" ht="15.75" x14ac:dyDescent="0.25">
      <c r="A10" s="299">
        <v>11</v>
      </c>
      <c r="B10" s="299"/>
      <c r="C10" s="299"/>
      <c r="D10" s="299"/>
      <c r="E10" s="299"/>
      <c r="F10" s="299" t="s">
        <v>79</v>
      </c>
      <c r="G10" s="307">
        <v>6579714.0999999996</v>
      </c>
      <c r="H10" s="307">
        <v>10763542.220000001</v>
      </c>
      <c r="I10" s="307">
        <v>11957923.189999999</v>
      </c>
      <c r="J10" s="308">
        <v>5385333.1299999999</v>
      </c>
      <c r="K10" s="298"/>
      <c r="L10" s="298"/>
      <c r="M10" s="298"/>
      <c r="N10" s="298"/>
      <c r="O10" s="298"/>
      <c r="P10" s="298"/>
      <c r="Q10" s="298"/>
      <c r="R10" s="298"/>
      <c r="S10" s="300" t="s">
        <v>123</v>
      </c>
    </row>
    <row r="11" spans="1:19" ht="15.75" x14ac:dyDescent="0.25">
      <c r="A11" s="299">
        <v>111</v>
      </c>
      <c r="B11" s="299"/>
      <c r="C11" s="299"/>
      <c r="D11" s="299"/>
      <c r="E11" s="299"/>
      <c r="F11" s="299" t="s">
        <v>80</v>
      </c>
      <c r="G11" s="307">
        <v>5576637.1799999997</v>
      </c>
      <c r="H11" s="307">
        <v>6401237.7999999998</v>
      </c>
      <c r="I11" s="307">
        <v>7677379.5999999996</v>
      </c>
      <c r="J11" s="308">
        <v>4300495.38</v>
      </c>
      <c r="K11" s="298"/>
      <c r="L11" s="298"/>
      <c r="M11" s="298"/>
      <c r="N11" s="298"/>
      <c r="O11" s="298"/>
      <c r="P11" s="298"/>
      <c r="Q11" s="298"/>
      <c r="R11" s="298"/>
      <c r="S11" s="300" t="s">
        <v>124</v>
      </c>
    </row>
    <row r="12" spans="1:19" ht="15.75" x14ac:dyDescent="0.25">
      <c r="A12" s="299">
        <v>1112</v>
      </c>
      <c r="B12" s="299"/>
      <c r="C12" s="299"/>
      <c r="D12" s="299"/>
      <c r="E12" s="299"/>
      <c r="F12" s="299" t="s">
        <v>81</v>
      </c>
      <c r="G12" s="307">
        <v>4924537</v>
      </c>
      <c r="H12" s="307">
        <v>6162763.7999999998</v>
      </c>
      <c r="I12" s="307">
        <v>7008644.1600000001</v>
      </c>
      <c r="J12" s="308">
        <v>4078656.64</v>
      </c>
      <c r="K12" s="298"/>
      <c r="L12" s="298"/>
      <c r="M12" s="298"/>
      <c r="N12" s="298"/>
      <c r="O12" s="298"/>
      <c r="P12" s="298"/>
      <c r="Q12" s="298"/>
      <c r="R12" s="298"/>
      <c r="S12" s="300" t="s">
        <v>125</v>
      </c>
    </row>
    <row r="13" spans="1:19" ht="15.75" x14ac:dyDescent="0.25">
      <c r="A13" s="299" t="s">
        <v>82</v>
      </c>
      <c r="B13" s="299"/>
      <c r="C13" s="299"/>
      <c r="D13" s="299"/>
      <c r="E13" s="299"/>
      <c r="F13" s="299" t="s">
        <v>83</v>
      </c>
      <c r="G13" s="307">
        <v>4924537</v>
      </c>
      <c r="H13" s="307">
        <v>6162763.7999999998</v>
      </c>
      <c r="I13" s="307">
        <v>7008644.1600000001</v>
      </c>
      <c r="J13" s="308">
        <v>4078656.64</v>
      </c>
      <c r="K13" s="298"/>
      <c r="L13" s="298"/>
      <c r="M13" s="298"/>
      <c r="N13" s="298"/>
      <c r="O13" s="298"/>
      <c r="P13" s="298"/>
      <c r="Q13" s="298"/>
      <c r="R13" s="298"/>
      <c r="S13" s="300" t="s">
        <v>126</v>
      </c>
    </row>
    <row r="14" spans="1:19" ht="15.75" x14ac:dyDescent="0.25">
      <c r="A14" s="299" t="s">
        <v>84</v>
      </c>
      <c r="B14" s="299"/>
      <c r="C14" s="299"/>
      <c r="D14" s="299"/>
      <c r="E14" s="299"/>
      <c r="F14" s="299" t="s">
        <v>85</v>
      </c>
      <c r="G14" s="307">
        <v>4880141.2</v>
      </c>
      <c r="H14" s="307">
        <v>6162763.7699999996</v>
      </c>
      <c r="I14" s="307">
        <v>7008156.96</v>
      </c>
      <c r="J14" s="308">
        <v>4034748.01</v>
      </c>
      <c r="K14" s="298"/>
      <c r="L14" s="298"/>
      <c r="M14" s="298"/>
      <c r="N14" s="298"/>
      <c r="O14" s="298"/>
      <c r="P14" s="298"/>
      <c r="Q14" s="298"/>
      <c r="R14" s="298"/>
      <c r="S14" s="300" t="s">
        <v>127</v>
      </c>
    </row>
    <row r="15" spans="1:19" ht="15.75" x14ac:dyDescent="0.25">
      <c r="A15" s="299" t="s">
        <v>193</v>
      </c>
      <c r="B15" s="299"/>
      <c r="C15" s="299"/>
      <c r="D15" s="299"/>
      <c r="E15" s="299"/>
      <c r="F15" s="299" t="s">
        <v>194</v>
      </c>
      <c r="G15" s="307">
        <v>775204.65</v>
      </c>
      <c r="H15" s="307">
        <v>652290.77</v>
      </c>
      <c r="I15" s="307">
        <v>808673.55</v>
      </c>
      <c r="J15" s="308">
        <v>618821.87</v>
      </c>
      <c r="K15" s="298"/>
      <c r="L15" s="298"/>
      <c r="M15" s="298"/>
      <c r="N15" s="298"/>
      <c r="O15" s="298"/>
      <c r="P15" s="298"/>
      <c r="Q15" s="298"/>
      <c r="R15" s="298"/>
      <c r="S15" s="300" t="s">
        <v>195</v>
      </c>
    </row>
    <row r="16" spans="1:19" x14ac:dyDescent="0.25">
      <c r="A16" s="301">
        <v>2530</v>
      </c>
      <c r="B16" s="301" t="s">
        <v>135</v>
      </c>
      <c r="C16" s="302">
        <v>44319</v>
      </c>
      <c r="D16" s="303" t="s">
        <v>1026</v>
      </c>
      <c r="E16" s="302">
        <v>44319</v>
      </c>
      <c r="F16" s="303" t="s">
        <v>196</v>
      </c>
      <c r="G16" s="309">
        <v>0</v>
      </c>
      <c r="H16" s="309">
        <v>6.77</v>
      </c>
      <c r="I16" s="309">
        <v>0</v>
      </c>
      <c r="J16" s="309">
        <v>0</v>
      </c>
      <c r="K16" s="305" t="s">
        <v>134</v>
      </c>
      <c r="L16" s="301" t="s">
        <v>177</v>
      </c>
      <c r="M16" s="305" t="s">
        <v>134</v>
      </c>
      <c r="N16" s="305" t="s">
        <v>134</v>
      </c>
      <c r="O16" s="305" t="s">
        <v>134</v>
      </c>
      <c r="P16" s="305" t="s">
        <v>134</v>
      </c>
      <c r="Q16" s="305" t="s">
        <v>134</v>
      </c>
      <c r="R16" s="305" t="s">
        <v>134</v>
      </c>
      <c r="S16" s="304" t="s">
        <v>195</v>
      </c>
    </row>
    <row r="17" spans="1:19" x14ac:dyDescent="0.25">
      <c r="A17" s="301">
        <v>1940</v>
      </c>
      <c r="B17" s="301" t="s">
        <v>131</v>
      </c>
      <c r="C17" s="302">
        <v>44312</v>
      </c>
      <c r="D17" s="303" t="s">
        <v>1027</v>
      </c>
      <c r="E17" s="302">
        <v>44322</v>
      </c>
      <c r="F17" s="303" t="s">
        <v>1028</v>
      </c>
      <c r="G17" s="309">
        <v>0</v>
      </c>
      <c r="H17" s="309">
        <v>0</v>
      </c>
      <c r="I17" s="309">
        <v>117438.25</v>
      </c>
      <c r="J17" s="309">
        <v>0</v>
      </c>
      <c r="K17" s="305" t="s">
        <v>1029</v>
      </c>
      <c r="L17" s="301" t="s">
        <v>177</v>
      </c>
      <c r="M17" s="305" t="s">
        <v>197</v>
      </c>
      <c r="N17" s="305" t="s">
        <v>134</v>
      </c>
      <c r="O17" s="305" t="s">
        <v>134</v>
      </c>
      <c r="P17" s="305" t="s">
        <v>134</v>
      </c>
      <c r="Q17" s="305" t="s">
        <v>134</v>
      </c>
      <c r="R17" s="305" t="s">
        <v>1030</v>
      </c>
      <c r="S17" s="304" t="s">
        <v>195</v>
      </c>
    </row>
    <row r="18" spans="1:19" x14ac:dyDescent="0.25">
      <c r="A18" s="301">
        <v>1948</v>
      </c>
      <c r="B18" s="301" t="s">
        <v>138</v>
      </c>
      <c r="C18" s="302">
        <v>44314</v>
      </c>
      <c r="D18" s="303" t="s">
        <v>1031</v>
      </c>
      <c r="E18" s="302">
        <v>44322</v>
      </c>
      <c r="F18" s="303" t="s">
        <v>1032</v>
      </c>
      <c r="G18" s="309">
        <v>0</v>
      </c>
      <c r="H18" s="309">
        <v>0</v>
      </c>
      <c r="I18" s="309">
        <v>300000</v>
      </c>
      <c r="J18" s="309">
        <v>0</v>
      </c>
      <c r="K18" s="305" t="s">
        <v>134</v>
      </c>
      <c r="L18" s="301" t="s">
        <v>142</v>
      </c>
      <c r="M18" s="305" t="s">
        <v>197</v>
      </c>
      <c r="N18" s="305" t="s">
        <v>134</v>
      </c>
      <c r="O18" s="305" t="s">
        <v>134</v>
      </c>
      <c r="P18" s="305" t="s">
        <v>134</v>
      </c>
      <c r="Q18" s="305" t="s">
        <v>134</v>
      </c>
      <c r="R18" s="305" t="s">
        <v>1033</v>
      </c>
      <c r="S18" s="304" t="s">
        <v>195</v>
      </c>
    </row>
    <row r="19" spans="1:19" x14ac:dyDescent="0.25">
      <c r="A19" s="301">
        <v>2124</v>
      </c>
      <c r="B19" s="301" t="s">
        <v>131</v>
      </c>
      <c r="C19" s="302">
        <v>44323</v>
      </c>
      <c r="D19" s="303" t="s">
        <v>1034</v>
      </c>
      <c r="E19" s="302">
        <v>44323</v>
      </c>
      <c r="F19" s="303" t="s">
        <v>227</v>
      </c>
      <c r="G19" s="309">
        <v>0</v>
      </c>
      <c r="H19" s="309">
        <v>652120</v>
      </c>
      <c r="I19" s="309">
        <v>0</v>
      </c>
      <c r="J19" s="309">
        <v>0</v>
      </c>
      <c r="K19" s="305" t="s">
        <v>134</v>
      </c>
      <c r="L19" s="301" t="s">
        <v>177</v>
      </c>
      <c r="M19" s="305" t="s">
        <v>134</v>
      </c>
      <c r="N19" s="305" t="s">
        <v>134</v>
      </c>
      <c r="O19" s="305" t="s">
        <v>134</v>
      </c>
      <c r="P19" s="305" t="s">
        <v>134</v>
      </c>
      <c r="Q19" s="305" t="s">
        <v>134</v>
      </c>
      <c r="R19" s="305" t="s">
        <v>134</v>
      </c>
      <c r="S19" s="304" t="s">
        <v>195</v>
      </c>
    </row>
    <row r="20" spans="1:19" x14ac:dyDescent="0.25">
      <c r="A20" s="301">
        <v>1439</v>
      </c>
      <c r="B20" s="301" t="s">
        <v>131</v>
      </c>
      <c r="C20" s="302">
        <v>44295</v>
      </c>
      <c r="D20" s="303" t="s">
        <v>1035</v>
      </c>
      <c r="E20" s="302">
        <v>44341</v>
      </c>
      <c r="F20" s="303" t="s">
        <v>1036</v>
      </c>
      <c r="G20" s="309">
        <v>0</v>
      </c>
      <c r="H20" s="309">
        <v>0</v>
      </c>
      <c r="I20" s="309">
        <v>391235.3</v>
      </c>
      <c r="J20" s="309">
        <v>0</v>
      </c>
      <c r="K20" s="305" t="s">
        <v>1037</v>
      </c>
      <c r="L20" s="301" t="s">
        <v>177</v>
      </c>
      <c r="M20" s="305" t="s">
        <v>197</v>
      </c>
      <c r="N20" s="305" t="s">
        <v>134</v>
      </c>
      <c r="O20" s="305" t="s">
        <v>134</v>
      </c>
      <c r="P20" s="305" t="s">
        <v>134</v>
      </c>
      <c r="Q20" s="305" t="s">
        <v>134</v>
      </c>
      <c r="R20" s="305" t="s">
        <v>198</v>
      </c>
      <c r="S20" s="304" t="s">
        <v>195</v>
      </c>
    </row>
    <row r="21" spans="1:19" x14ac:dyDescent="0.25">
      <c r="A21" s="301">
        <v>2668</v>
      </c>
      <c r="B21" s="301" t="s">
        <v>131</v>
      </c>
      <c r="C21" s="302">
        <v>44344</v>
      </c>
      <c r="D21" s="303" t="s">
        <v>1038</v>
      </c>
      <c r="E21" s="302">
        <v>44344</v>
      </c>
      <c r="F21" s="303" t="s">
        <v>1039</v>
      </c>
      <c r="G21" s="309">
        <v>0</v>
      </c>
      <c r="H21" s="309">
        <v>164</v>
      </c>
      <c r="I21" s="309">
        <v>0</v>
      </c>
      <c r="J21" s="309">
        <v>0</v>
      </c>
      <c r="K21" s="305" t="s">
        <v>134</v>
      </c>
      <c r="L21" s="301" t="s">
        <v>177</v>
      </c>
      <c r="M21" s="305" t="s">
        <v>134</v>
      </c>
      <c r="N21" s="305" t="s">
        <v>134</v>
      </c>
      <c r="O21" s="305" t="s">
        <v>134</v>
      </c>
      <c r="P21" s="305" t="s">
        <v>134</v>
      </c>
      <c r="Q21" s="305" t="s">
        <v>134</v>
      </c>
      <c r="R21" s="305" t="s">
        <v>134</v>
      </c>
      <c r="S21" s="304" t="s">
        <v>195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1"/>
  <sheetViews>
    <sheetView topLeftCell="A4" workbookViewId="0">
      <selection activeCell="H9" sqref="H9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24" t="s">
        <v>0</v>
      </c>
      <c r="D1" s="324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24" t="s">
        <v>1</v>
      </c>
      <c r="D2" s="324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 t="s">
        <v>100</v>
      </c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 t="s">
        <v>109</v>
      </c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229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7615.57</v>
      </c>
      <c r="G8" s="25">
        <v>521864.49</v>
      </c>
      <c r="H8" s="25">
        <v>477707.47</v>
      </c>
      <c r="I8" s="34">
        <f>F8+G8-H8</f>
        <v>51772.589999999967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s="101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1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1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1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1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1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1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1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7615.57</v>
      </c>
      <c r="G44" s="16">
        <f>G8+G10-G16+G32-G38</f>
        <v>521864.49</v>
      </c>
      <c r="H44" s="16">
        <f>H8+H10-H16+H32-H38</f>
        <v>477707.47</v>
      </c>
      <c r="I44" s="25">
        <f>I8+I10-I16+I32-I38</f>
        <v>51772.589999999967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  <row r="51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2"/>
  <sheetViews>
    <sheetView topLeftCell="A7" workbookViewId="0">
      <selection activeCell="D11" sqref="D11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106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6" spans="1:19" ht="17.25" x14ac:dyDescent="0.3">
      <c r="A6" s="283" t="s">
        <v>60</v>
      </c>
      <c r="B6" s="283" t="s">
        <v>120</v>
      </c>
      <c r="C6" s="283" t="s">
        <v>61</v>
      </c>
      <c r="D6" s="283" t="s">
        <v>62</v>
      </c>
      <c r="E6" s="283" t="s">
        <v>63</v>
      </c>
      <c r="F6" s="283" t="s">
        <v>64</v>
      </c>
      <c r="G6" s="283" t="s">
        <v>65</v>
      </c>
      <c r="H6" s="283" t="s">
        <v>66</v>
      </c>
      <c r="I6" s="283" t="s">
        <v>67</v>
      </c>
      <c r="J6" s="283" t="s">
        <v>68</v>
      </c>
      <c r="K6" s="283" t="s">
        <v>69</v>
      </c>
      <c r="L6" s="283" t="s">
        <v>70</v>
      </c>
      <c r="M6" s="283" t="s">
        <v>71</v>
      </c>
      <c r="N6" s="283" t="s">
        <v>72</v>
      </c>
      <c r="O6" s="283" t="s">
        <v>73</v>
      </c>
      <c r="P6" s="283" t="s">
        <v>74</v>
      </c>
      <c r="Q6" s="283" t="s">
        <v>75</v>
      </c>
      <c r="R6" s="283" t="s">
        <v>121</v>
      </c>
      <c r="S6" s="283" t="s">
        <v>86</v>
      </c>
    </row>
    <row r="7" spans="1:19" ht="17.25" x14ac:dyDescent="0.3">
      <c r="A7" s="283" t="s">
        <v>76</v>
      </c>
      <c r="B7" s="283"/>
      <c r="C7" s="283"/>
      <c r="D7" s="283"/>
      <c r="E7" s="283"/>
      <c r="F7" s="283" t="s">
        <v>77</v>
      </c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</row>
    <row r="8" spans="1:19" x14ac:dyDescent="0.25">
      <c r="A8" s="282"/>
      <c r="B8" s="282"/>
      <c r="C8" s="282"/>
      <c r="D8" s="282"/>
      <c r="E8" s="282"/>
      <c r="F8" s="282"/>
      <c r="G8" s="292"/>
      <c r="H8" s="292"/>
      <c r="I8" s="292"/>
      <c r="J8" s="292"/>
      <c r="K8" s="282"/>
      <c r="L8" s="282"/>
      <c r="M8" s="282"/>
      <c r="N8" s="282"/>
      <c r="O8" s="282"/>
      <c r="P8" s="282"/>
      <c r="Q8" s="282"/>
      <c r="R8" s="282"/>
      <c r="S8" s="282"/>
    </row>
    <row r="9" spans="1:19" ht="15.75" x14ac:dyDescent="0.25">
      <c r="A9" s="285">
        <v>1</v>
      </c>
      <c r="B9" s="285"/>
      <c r="C9" s="285"/>
      <c r="D9" s="285"/>
      <c r="E9" s="285"/>
      <c r="F9" s="285" t="s">
        <v>78</v>
      </c>
      <c r="G9" s="293">
        <v>44023185.909999996</v>
      </c>
      <c r="H9" s="293">
        <v>11325912.66</v>
      </c>
      <c r="I9" s="293">
        <v>11957923.189999999</v>
      </c>
      <c r="J9" s="294">
        <v>43391175.380000003</v>
      </c>
      <c r="K9" s="284"/>
      <c r="L9" s="284"/>
      <c r="M9" s="284"/>
      <c r="N9" s="284"/>
      <c r="O9" s="284"/>
      <c r="P9" s="284"/>
      <c r="Q9" s="284"/>
      <c r="R9" s="284"/>
      <c r="S9" s="286" t="s">
        <v>122</v>
      </c>
    </row>
    <row r="10" spans="1:19" ht="15.75" x14ac:dyDescent="0.25">
      <c r="A10" s="285">
        <v>11</v>
      </c>
      <c r="B10" s="285"/>
      <c r="C10" s="285"/>
      <c r="D10" s="285"/>
      <c r="E10" s="285"/>
      <c r="F10" s="285" t="s">
        <v>79</v>
      </c>
      <c r="G10" s="293">
        <v>6579714.0999999996</v>
      </c>
      <c r="H10" s="293">
        <v>10763542.220000001</v>
      </c>
      <c r="I10" s="293">
        <v>11957923.189999999</v>
      </c>
      <c r="J10" s="294">
        <v>5385333.1299999999</v>
      </c>
      <c r="K10" s="284"/>
      <c r="L10" s="284"/>
      <c r="M10" s="284"/>
      <c r="N10" s="284"/>
      <c r="O10" s="284"/>
      <c r="P10" s="284"/>
      <c r="Q10" s="284"/>
      <c r="R10" s="284"/>
      <c r="S10" s="286" t="s">
        <v>123</v>
      </c>
    </row>
    <row r="11" spans="1:19" ht="15.75" x14ac:dyDescent="0.25">
      <c r="A11" s="285">
        <v>111</v>
      </c>
      <c r="B11" s="285"/>
      <c r="C11" s="285"/>
      <c r="D11" s="285"/>
      <c r="E11" s="285"/>
      <c r="F11" s="285" t="s">
        <v>80</v>
      </c>
      <c r="G11" s="293">
        <v>5576637.1799999997</v>
      </c>
      <c r="H11" s="293">
        <v>6401237.7999999998</v>
      </c>
      <c r="I11" s="293">
        <v>7677379.5999999996</v>
      </c>
      <c r="J11" s="294">
        <v>4300495.38</v>
      </c>
      <c r="K11" s="284"/>
      <c r="L11" s="284"/>
      <c r="M11" s="284"/>
      <c r="N11" s="284"/>
      <c r="O11" s="284"/>
      <c r="P11" s="284"/>
      <c r="Q11" s="284"/>
      <c r="R11" s="284"/>
      <c r="S11" s="286" t="s">
        <v>124</v>
      </c>
    </row>
    <row r="12" spans="1:19" ht="15.75" x14ac:dyDescent="0.25">
      <c r="A12" s="285">
        <v>1112</v>
      </c>
      <c r="B12" s="285"/>
      <c r="C12" s="285"/>
      <c r="D12" s="285"/>
      <c r="E12" s="285"/>
      <c r="F12" s="285" t="s">
        <v>81</v>
      </c>
      <c r="G12" s="293">
        <v>4924537</v>
      </c>
      <c r="H12" s="293">
        <v>6162763.7999999998</v>
      </c>
      <c r="I12" s="293">
        <v>7008644.1600000001</v>
      </c>
      <c r="J12" s="294">
        <v>4078656.64</v>
      </c>
      <c r="K12" s="284"/>
      <c r="L12" s="284"/>
      <c r="M12" s="284"/>
      <c r="N12" s="284"/>
      <c r="O12" s="284"/>
      <c r="P12" s="284"/>
      <c r="Q12" s="284"/>
      <c r="R12" s="284"/>
      <c r="S12" s="286" t="s">
        <v>125</v>
      </c>
    </row>
    <row r="13" spans="1:19" ht="15.75" x14ac:dyDescent="0.25">
      <c r="A13" s="285" t="s">
        <v>82</v>
      </c>
      <c r="B13" s="285"/>
      <c r="C13" s="285"/>
      <c r="D13" s="285"/>
      <c r="E13" s="285"/>
      <c r="F13" s="285" t="s">
        <v>83</v>
      </c>
      <c r="G13" s="293">
        <v>4924537</v>
      </c>
      <c r="H13" s="293">
        <v>6162763.7999999998</v>
      </c>
      <c r="I13" s="293">
        <v>7008644.1600000001</v>
      </c>
      <c r="J13" s="294">
        <v>4078656.64</v>
      </c>
      <c r="K13" s="284"/>
      <c r="L13" s="284"/>
      <c r="M13" s="284"/>
      <c r="N13" s="284"/>
      <c r="O13" s="284"/>
      <c r="P13" s="284"/>
      <c r="Q13" s="284"/>
      <c r="R13" s="284"/>
      <c r="S13" s="286" t="s">
        <v>126</v>
      </c>
    </row>
    <row r="14" spans="1:19" ht="15.75" x14ac:dyDescent="0.25">
      <c r="A14" s="285" t="s">
        <v>84</v>
      </c>
      <c r="B14" s="285"/>
      <c r="C14" s="285"/>
      <c r="D14" s="285"/>
      <c r="E14" s="285"/>
      <c r="F14" s="285" t="s">
        <v>85</v>
      </c>
      <c r="G14" s="293">
        <v>4880141.2</v>
      </c>
      <c r="H14" s="293">
        <v>6162763.7699999996</v>
      </c>
      <c r="I14" s="293">
        <v>7008156.96</v>
      </c>
      <c r="J14" s="294">
        <v>4034748.01</v>
      </c>
      <c r="K14" s="284"/>
      <c r="L14" s="284"/>
      <c r="M14" s="284"/>
      <c r="N14" s="284"/>
      <c r="O14" s="284"/>
      <c r="P14" s="284"/>
      <c r="Q14" s="284"/>
      <c r="R14" s="284"/>
      <c r="S14" s="286" t="s">
        <v>127</v>
      </c>
    </row>
    <row r="15" spans="1:19" ht="15.75" x14ac:dyDescent="0.25">
      <c r="A15" s="285" t="s">
        <v>107</v>
      </c>
      <c r="B15" s="285"/>
      <c r="C15" s="285"/>
      <c r="D15" s="285"/>
      <c r="E15" s="285"/>
      <c r="F15" s="285" t="s">
        <v>108</v>
      </c>
      <c r="G15" s="293">
        <v>7615.57</v>
      </c>
      <c r="H15" s="293">
        <v>521864.49</v>
      </c>
      <c r="I15" s="293">
        <v>477707.47</v>
      </c>
      <c r="J15" s="294">
        <v>51772.59</v>
      </c>
      <c r="K15" s="284"/>
      <c r="L15" s="284"/>
      <c r="M15" s="284"/>
      <c r="N15" s="284"/>
      <c r="O15" s="284"/>
      <c r="P15" s="284"/>
      <c r="Q15" s="284"/>
      <c r="R15" s="284"/>
      <c r="S15" s="286" t="s">
        <v>219</v>
      </c>
    </row>
    <row r="16" spans="1:19" x14ac:dyDescent="0.25">
      <c r="A16" s="287">
        <v>2532</v>
      </c>
      <c r="B16" s="287" t="s">
        <v>135</v>
      </c>
      <c r="C16" s="288">
        <v>44319</v>
      </c>
      <c r="D16" s="289" t="s">
        <v>1020</v>
      </c>
      <c r="E16" s="288">
        <v>44319</v>
      </c>
      <c r="F16" s="289" t="s">
        <v>220</v>
      </c>
      <c r="G16" s="295">
        <v>0</v>
      </c>
      <c r="H16" s="295">
        <v>1.49</v>
      </c>
      <c r="I16" s="295">
        <v>0</v>
      </c>
      <c r="J16" s="295">
        <v>0</v>
      </c>
      <c r="K16" s="291" t="s">
        <v>134</v>
      </c>
      <c r="L16" s="287" t="s">
        <v>142</v>
      </c>
      <c r="M16" s="291" t="s">
        <v>134</v>
      </c>
      <c r="N16" s="291" t="s">
        <v>134</v>
      </c>
      <c r="O16" s="291" t="s">
        <v>134</v>
      </c>
      <c r="P16" s="291" t="s">
        <v>134</v>
      </c>
      <c r="Q16" s="291" t="s">
        <v>134</v>
      </c>
      <c r="R16" s="291" t="s">
        <v>134</v>
      </c>
      <c r="S16" s="290" t="s">
        <v>219</v>
      </c>
    </row>
    <row r="17" spans="1:19" x14ac:dyDescent="0.25">
      <c r="A17" s="287">
        <v>2125</v>
      </c>
      <c r="B17" s="287" t="s">
        <v>131</v>
      </c>
      <c r="C17" s="288">
        <v>44323</v>
      </c>
      <c r="D17" s="289" t="s">
        <v>1021</v>
      </c>
      <c r="E17" s="288">
        <v>44323</v>
      </c>
      <c r="F17" s="289" t="s">
        <v>227</v>
      </c>
      <c r="G17" s="295">
        <v>0</v>
      </c>
      <c r="H17" s="295">
        <v>521727</v>
      </c>
      <c r="I17" s="295">
        <v>0</v>
      </c>
      <c r="J17" s="295">
        <v>0</v>
      </c>
      <c r="K17" s="291" t="s">
        <v>134</v>
      </c>
      <c r="L17" s="287" t="s">
        <v>142</v>
      </c>
      <c r="M17" s="291" t="s">
        <v>134</v>
      </c>
      <c r="N17" s="291" t="s">
        <v>134</v>
      </c>
      <c r="O17" s="291" t="s">
        <v>134</v>
      </c>
      <c r="P17" s="291" t="s">
        <v>134</v>
      </c>
      <c r="Q17" s="291" t="s">
        <v>134</v>
      </c>
      <c r="R17" s="291" t="s">
        <v>134</v>
      </c>
      <c r="S17" s="290" t="s">
        <v>219</v>
      </c>
    </row>
    <row r="18" spans="1:19" x14ac:dyDescent="0.25">
      <c r="A18" s="287">
        <v>2169</v>
      </c>
      <c r="B18" s="287" t="s">
        <v>131</v>
      </c>
      <c r="C18" s="288">
        <v>44323</v>
      </c>
      <c r="D18" s="289" t="s">
        <v>1022</v>
      </c>
      <c r="E18" s="288">
        <v>44323</v>
      </c>
      <c r="F18" s="289" t="s">
        <v>1023</v>
      </c>
      <c r="G18" s="295">
        <v>0</v>
      </c>
      <c r="H18" s="295">
        <v>0</v>
      </c>
      <c r="I18" s="295">
        <v>50000</v>
      </c>
      <c r="J18" s="295">
        <v>0</v>
      </c>
      <c r="K18" s="291" t="s">
        <v>134</v>
      </c>
      <c r="L18" s="287" t="s">
        <v>142</v>
      </c>
      <c r="M18" s="291" t="s">
        <v>133</v>
      </c>
      <c r="N18" s="291" t="s">
        <v>134</v>
      </c>
      <c r="O18" s="291" t="s">
        <v>134</v>
      </c>
      <c r="P18" s="291" t="s">
        <v>134</v>
      </c>
      <c r="Q18" s="291" t="s">
        <v>134</v>
      </c>
      <c r="R18" s="291" t="s">
        <v>134</v>
      </c>
      <c r="S18" s="290" t="s">
        <v>219</v>
      </c>
    </row>
    <row r="19" spans="1:19" x14ac:dyDescent="0.25">
      <c r="A19" s="287">
        <v>2172</v>
      </c>
      <c r="B19" s="287" t="s">
        <v>131</v>
      </c>
      <c r="C19" s="288">
        <v>44323</v>
      </c>
      <c r="D19" s="289" t="s">
        <v>251</v>
      </c>
      <c r="E19" s="288">
        <v>44323</v>
      </c>
      <c r="F19" s="289" t="s">
        <v>252</v>
      </c>
      <c r="G19" s="295">
        <v>0</v>
      </c>
      <c r="H19" s="295">
        <v>0</v>
      </c>
      <c r="I19" s="295">
        <v>200000</v>
      </c>
      <c r="J19" s="295">
        <v>0</v>
      </c>
      <c r="K19" s="291" t="s">
        <v>253</v>
      </c>
      <c r="L19" s="287" t="s">
        <v>142</v>
      </c>
      <c r="M19" s="291" t="s">
        <v>133</v>
      </c>
      <c r="N19" s="291" t="s">
        <v>134</v>
      </c>
      <c r="O19" s="291" t="s">
        <v>134</v>
      </c>
      <c r="P19" s="291" t="s">
        <v>134</v>
      </c>
      <c r="Q19" s="291" t="s">
        <v>134</v>
      </c>
      <c r="R19" s="291" t="s">
        <v>134</v>
      </c>
      <c r="S19" s="290" t="s">
        <v>219</v>
      </c>
    </row>
    <row r="20" spans="1:19" x14ac:dyDescent="0.25">
      <c r="A20" s="287">
        <v>2291</v>
      </c>
      <c r="B20" s="287" t="s">
        <v>131</v>
      </c>
      <c r="C20" s="288">
        <v>44335</v>
      </c>
      <c r="D20" s="289" t="s">
        <v>287</v>
      </c>
      <c r="E20" s="288">
        <v>44335</v>
      </c>
      <c r="F20" s="289" t="s">
        <v>288</v>
      </c>
      <c r="G20" s="295">
        <v>0</v>
      </c>
      <c r="H20" s="295">
        <v>0</v>
      </c>
      <c r="I20" s="295">
        <v>100000</v>
      </c>
      <c r="J20" s="295">
        <v>0</v>
      </c>
      <c r="K20" s="291" t="s">
        <v>289</v>
      </c>
      <c r="L20" s="287" t="s">
        <v>142</v>
      </c>
      <c r="M20" s="291" t="s">
        <v>133</v>
      </c>
      <c r="N20" s="291" t="s">
        <v>134</v>
      </c>
      <c r="O20" s="291" t="s">
        <v>134</v>
      </c>
      <c r="P20" s="291" t="s">
        <v>134</v>
      </c>
      <c r="Q20" s="291" t="s">
        <v>134</v>
      </c>
      <c r="R20" s="291" t="s">
        <v>134</v>
      </c>
      <c r="S20" s="290" t="s">
        <v>219</v>
      </c>
    </row>
    <row r="21" spans="1:19" x14ac:dyDescent="0.25">
      <c r="A21" s="287">
        <v>2390</v>
      </c>
      <c r="B21" s="287" t="s">
        <v>131</v>
      </c>
      <c r="C21" s="288">
        <v>44344</v>
      </c>
      <c r="D21" s="289" t="s">
        <v>307</v>
      </c>
      <c r="E21" s="288">
        <v>44344</v>
      </c>
      <c r="F21" s="289" t="s">
        <v>308</v>
      </c>
      <c r="G21" s="295">
        <v>0</v>
      </c>
      <c r="H21" s="295">
        <v>0</v>
      </c>
      <c r="I21" s="295">
        <v>127707.47</v>
      </c>
      <c r="J21" s="295">
        <v>0</v>
      </c>
      <c r="K21" s="291" t="s">
        <v>309</v>
      </c>
      <c r="L21" s="287" t="s">
        <v>142</v>
      </c>
      <c r="M21" s="291" t="s">
        <v>133</v>
      </c>
      <c r="N21" s="291" t="s">
        <v>134</v>
      </c>
      <c r="O21" s="291" t="s">
        <v>134</v>
      </c>
      <c r="P21" s="291" t="s">
        <v>134</v>
      </c>
      <c r="Q21" s="291" t="s">
        <v>134</v>
      </c>
      <c r="R21" s="291" t="s">
        <v>134</v>
      </c>
      <c r="S21" s="290" t="s">
        <v>219</v>
      </c>
    </row>
    <row r="22" spans="1:19" x14ac:dyDescent="0.25">
      <c r="A22" s="287">
        <v>2667</v>
      </c>
      <c r="B22" s="287" t="s">
        <v>131</v>
      </c>
      <c r="C22" s="288">
        <v>44344</v>
      </c>
      <c r="D22" s="289" t="s">
        <v>1024</v>
      </c>
      <c r="E22" s="288">
        <v>44344</v>
      </c>
      <c r="F22" s="289" t="s">
        <v>1025</v>
      </c>
      <c r="G22" s="295">
        <v>0</v>
      </c>
      <c r="H22" s="295">
        <v>136</v>
      </c>
      <c r="I22" s="295">
        <v>0</v>
      </c>
      <c r="J22" s="295">
        <v>0</v>
      </c>
      <c r="K22" s="291" t="s">
        <v>134</v>
      </c>
      <c r="L22" s="287" t="s">
        <v>142</v>
      </c>
      <c r="M22" s="291" t="s">
        <v>134</v>
      </c>
      <c r="N22" s="291" t="s">
        <v>134</v>
      </c>
      <c r="O22" s="291" t="s">
        <v>134</v>
      </c>
      <c r="P22" s="291" t="s">
        <v>134</v>
      </c>
      <c r="Q22" s="291" t="s">
        <v>134</v>
      </c>
      <c r="R22" s="291" t="s">
        <v>134</v>
      </c>
      <c r="S22" s="290" t="s">
        <v>219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2"/>
  <sheetViews>
    <sheetView topLeftCell="A31"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24" t="s">
        <v>0</v>
      </c>
      <c r="D1" s="324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24" t="s">
        <v>1</v>
      </c>
      <c r="D2" s="324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 t="s">
        <v>101</v>
      </c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 t="s">
        <v>104</v>
      </c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229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16">
        <v>1622557.94</v>
      </c>
      <c r="G8" s="25">
        <v>1851884.55</v>
      </c>
      <c r="H8" s="25">
        <v>2488968</v>
      </c>
      <c r="I8" s="34">
        <f>F8+G8-H8</f>
        <v>985474.49000000022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s="101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1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1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1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1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1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1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1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229</v>
      </c>
      <c r="E44" s="14" t="s">
        <v>26</v>
      </c>
      <c r="F44" s="16">
        <f>F8+F10-F16+F32-F38</f>
        <v>1622557.94</v>
      </c>
      <c r="G44" s="16">
        <f>G8+G10-G16+G32-G38</f>
        <v>1851884.55</v>
      </c>
      <c r="H44" s="16">
        <f>H8+H10-H16+H32-H38</f>
        <v>2488968</v>
      </c>
      <c r="I44" s="25">
        <f>I8+I10-I16+I32-I38</f>
        <v>985474.49000000022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38"/>
  <sheetViews>
    <sheetView topLeftCell="A10" workbookViewId="0">
      <selection activeCell="B10" sqref="B10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221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</row>
    <row r="6" spans="1:19" ht="17.25" x14ac:dyDescent="0.3">
      <c r="A6" s="311" t="s">
        <v>60</v>
      </c>
      <c r="B6" s="311" t="s">
        <v>120</v>
      </c>
      <c r="C6" s="311" t="s">
        <v>61</v>
      </c>
      <c r="D6" s="311" t="s">
        <v>62</v>
      </c>
      <c r="E6" s="311" t="s">
        <v>63</v>
      </c>
      <c r="F6" s="311" t="s">
        <v>64</v>
      </c>
      <c r="G6" s="311" t="s">
        <v>65</v>
      </c>
      <c r="H6" s="311" t="s">
        <v>66</v>
      </c>
      <c r="I6" s="311" t="s">
        <v>67</v>
      </c>
      <c r="J6" s="311" t="s">
        <v>68</v>
      </c>
      <c r="K6" s="311" t="s">
        <v>69</v>
      </c>
      <c r="L6" s="311" t="s">
        <v>70</v>
      </c>
      <c r="M6" s="311" t="s">
        <v>71</v>
      </c>
      <c r="N6" s="311" t="s">
        <v>72</v>
      </c>
      <c r="O6" s="311" t="s">
        <v>73</v>
      </c>
      <c r="P6" s="311" t="s">
        <v>74</v>
      </c>
      <c r="Q6" s="311" t="s">
        <v>75</v>
      </c>
      <c r="R6" s="311" t="s">
        <v>121</v>
      </c>
      <c r="S6" s="311" t="s">
        <v>86</v>
      </c>
    </row>
    <row r="7" spans="1:19" ht="17.25" x14ac:dyDescent="0.3">
      <c r="A7" s="311" t="s">
        <v>76</v>
      </c>
      <c r="B7" s="311"/>
      <c r="C7" s="311"/>
      <c r="D7" s="311"/>
      <c r="E7" s="311"/>
      <c r="F7" s="311" t="s">
        <v>77</v>
      </c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19" x14ac:dyDescent="0.25">
      <c r="A8" s="310"/>
      <c r="B8" s="310"/>
      <c r="C8" s="310"/>
      <c r="D8" s="310"/>
      <c r="E8" s="310"/>
      <c r="F8" s="310"/>
      <c r="G8" s="320"/>
      <c r="H8" s="320"/>
      <c r="I8" s="320"/>
      <c r="J8" s="320"/>
      <c r="K8" s="310"/>
      <c r="L8" s="310"/>
      <c r="M8" s="310"/>
      <c r="N8" s="310"/>
      <c r="O8" s="310"/>
      <c r="P8" s="310"/>
      <c r="Q8" s="310"/>
      <c r="R8" s="310"/>
      <c r="S8" s="310"/>
    </row>
    <row r="9" spans="1:19" ht="15.75" x14ac:dyDescent="0.25">
      <c r="A9" s="313">
        <v>1</v>
      </c>
      <c r="B9" s="313"/>
      <c r="C9" s="313"/>
      <c r="D9" s="313"/>
      <c r="E9" s="313"/>
      <c r="F9" s="313" t="s">
        <v>78</v>
      </c>
      <c r="G9" s="321">
        <v>44023185.909999996</v>
      </c>
      <c r="H9" s="321">
        <v>11325912.66</v>
      </c>
      <c r="I9" s="321">
        <v>11957923.189999999</v>
      </c>
      <c r="J9" s="322">
        <v>43391175.380000003</v>
      </c>
      <c r="K9" s="312"/>
      <c r="L9" s="312"/>
      <c r="M9" s="312"/>
      <c r="N9" s="312"/>
      <c r="O9" s="312"/>
      <c r="P9" s="312"/>
      <c r="Q9" s="312"/>
      <c r="R9" s="312"/>
      <c r="S9" s="314" t="s">
        <v>122</v>
      </c>
    </row>
    <row r="10" spans="1:19" ht="15.75" x14ac:dyDescent="0.25">
      <c r="A10" s="313">
        <v>11</v>
      </c>
      <c r="B10" s="313"/>
      <c r="C10" s="313"/>
      <c r="D10" s="313"/>
      <c r="E10" s="313"/>
      <c r="F10" s="313" t="s">
        <v>79</v>
      </c>
      <c r="G10" s="321">
        <v>6579714.0999999996</v>
      </c>
      <c r="H10" s="321">
        <v>10763542.220000001</v>
      </c>
      <c r="I10" s="321">
        <v>11957923.189999999</v>
      </c>
      <c r="J10" s="322">
        <v>5385333.1299999999</v>
      </c>
      <c r="K10" s="312"/>
      <c r="L10" s="312"/>
      <c r="M10" s="312"/>
      <c r="N10" s="312"/>
      <c r="O10" s="312"/>
      <c r="P10" s="312"/>
      <c r="Q10" s="312"/>
      <c r="R10" s="312"/>
      <c r="S10" s="314" t="s">
        <v>123</v>
      </c>
    </row>
    <row r="11" spans="1:19" ht="15.75" x14ac:dyDescent="0.25">
      <c r="A11" s="313">
        <v>111</v>
      </c>
      <c r="B11" s="313"/>
      <c r="C11" s="313"/>
      <c r="D11" s="313"/>
      <c r="E11" s="313"/>
      <c r="F11" s="313" t="s">
        <v>80</v>
      </c>
      <c r="G11" s="321">
        <v>5576637.1799999997</v>
      </c>
      <c r="H11" s="321">
        <v>6401237.7999999998</v>
      </c>
      <c r="I11" s="321">
        <v>7677379.5999999996</v>
      </c>
      <c r="J11" s="322">
        <v>4300495.38</v>
      </c>
      <c r="K11" s="312"/>
      <c r="L11" s="312"/>
      <c r="M11" s="312"/>
      <c r="N11" s="312"/>
      <c r="O11" s="312"/>
      <c r="P11" s="312"/>
      <c r="Q11" s="312"/>
      <c r="R11" s="312"/>
      <c r="S11" s="314" t="s">
        <v>124</v>
      </c>
    </row>
    <row r="12" spans="1:19" ht="15.75" x14ac:dyDescent="0.25">
      <c r="A12" s="313">
        <v>1112</v>
      </c>
      <c r="B12" s="313"/>
      <c r="C12" s="313"/>
      <c r="D12" s="313"/>
      <c r="E12" s="313"/>
      <c r="F12" s="313" t="s">
        <v>81</v>
      </c>
      <c r="G12" s="321">
        <v>4924537</v>
      </c>
      <c r="H12" s="321">
        <v>6162763.7999999998</v>
      </c>
      <c r="I12" s="321">
        <v>7008644.1600000001</v>
      </c>
      <c r="J12" s="322">
        <v>4078656.64</v>
      </c>
      <c r="K12" s="312"/>
      <c r="L12" s="312"/>
      <c r="M12" s="312"/>
      <c r="N12" s="312"/>
      <c r="O12" s="312"/>
      <c r="P12" s="312"/>
      <c r="Q12" s="312"/>
      <c r="R12" s="312"/>
      <c r="S12" s="314" t="s">
        <v>125</v>
      </c>
    </row>
    <row r="13" spans="1:19" ht="15.75" x14ac:dyDescent="0.25">
      <c r="A13" s="313" t="s">
        <v>82</v>
      </c>
      <c r="B13" s="313"/>
      <c r="C13" s="313"/>
      <c r="D13" s="313"/>
      <c r="E13" s="313"/>
      <c r="F13" s="313" t="s">
        <v>83</v>
      </c>
      <c r="G13" s="321">
        <v>4924537</v>
      </c>
      <c r="H13" s="321">
        <v>6162763.7999999998</v>
      </c>
      <c r="I13" s="321">
        <v>7008644.1600000001</v>
      </c>
      <c r="J13" s="322">
        <v>4078656.64</v>
      </c>
      <c r="K13" s="312"/>
      <c r="L13" s="312"/>
      <c r="M13" s="312"/>
      <c r="N13" s="312"/>
      <c r="O13" s="312"/>
      <c r="P13" s="312"/>
      <c r="Q13" s="312"/>
      <c r="R13" s="312"/>
      <c r="S13" s="314" t="s">
        <v>126</v>
      </c>
    </row>
    <row r="14" spans="1:19" ht="15.75" x14ac:dyDescent="0.25">
      <c r="A14" s="313" t="s">
        <v>84</v>
      </c>
      <c r="B14" s="313"/>
      <c r="C14" s="313"/>
      <c r="D14" s="313"/>
      <c r="E14" s="313"/>
      <c r="F14" s="313" t="s">
        <v>85</v>
      </c>
      <c r="G14" s="321">
        <v>4880141.2</v>
      </c>
      <c r="H14" s="321">
        <v>6162763.7699999996</v>
      </c>
      <c r="I14" s="321">
        <v>7008156.96</v>
      </c>
      <c r="J14" s="322">
        <v>4034748.01</v>
      </c>
      <c r="K14" s="312"/>
      <c r="L14" s="312"/>
      <c r="M14" s="312"/>
      <c r="N14" s="312"/>
      <c r="O14" s="312"/>
      <c r="P14" s="312"/>
      <c r="Q14" s="312"/>
      <c r="R14" s="312"/>
      <c r="S14" s="314" t="s">
        <v>127</v>
      </c>
    </row>
    <row r="15" spans="1:19" ht="15.75" x14ac:dyDescent="0.25">
      <c r="A15" s="313" t="s">
        <v>222</v>
      </c>
      <c r="B15" s="313"/>
      <c r="C15" s="313"/>
      <c r="D15" s="313"/>
      <c r="E15" s="313"/>
      <c r="F15" s="313" t="s">
        <v>223</v>
      </c>
      <c r="G15" s="321">
        <v>1622557.94</v>
      </c>
      <c r="H15" s="321">
        <v>1851884.55</v>
      </c>
      <c r="I15" s="321">
        <v>2488968</v>
      </c>
      <c r="J15" s="322">
        <v>985474.49</v>
      </c>
      <c r="K15" s="312"/>
      <c r="L15" s="312"/>
      <c r="M15" s="312"/>
      <c r="N15" s="312"/>
      <c r="O15" s="312"/>
      <c r="P15" s="312"/>
      <c r="Q15" s="312"/>
      <c r="R15" s="312"/>
      <c r="S15" s="314" t="s">
        <v>224</v>
      </c>
    </row>
    <row r="16" spans="1:19" x14ac:dyDescent="0.25">
      <c r="A16" s="315">
        <v>2533</v>
      </c>
      <c r="B16" s="315" t="s">
        <v>135</v>
      </c>
      <c r="C16" s="316">
        <v>44319</v>
      </c>
      <c r="D16" s="317" t="s">
        <v>1040</v>
      </c>
      <c r="E16" s="316">
        <v>44319</v>
      </c>
      <c r="F16" s="317" t="s">
        <v>225</v>
      </c>
      <c r="G16" s="323">
        <v>0</v>
      </c>
      <c r="H16" s="323">
        <v>5.55</v>
      </c>
      <c r="I16" s="323">
        <v>0</v>
      </c>
      <c r="J16" s="323">
        <v>0</v>
      </c>
      <c r="K16" s="319" t="s">
        <v>134</v>
      </c>
      <c r="L16" s="315" t="s">
        <v>136</v>
      </c>
      <c r="M16" s="319" t="s">
        <v>134</v>
      </c>
      <c r="N16" s="319" t="s">
        <v>134</v>
      </c>
      <c r="O16" s="319" t="s">
        <v>134</v>
      </c>
      <c r="P16" s="319" t="s">
        <v>134</v>
      </c>
      <c r="Q16" s="319" t="s">
        <v>134</v>
      </c>
      <c r="R16" s="319" t="s">
        <v>134</v>
      </c>
      <c r="S16" s="318" t="s">
        <v>224</v>
      </c>
    </row>
    <row r="17" spans="1:19" x14ac:dyDescent="0.25">
      <c r="A17" s="315">
        <v>2534</v>
      </c>
      <c r="B17" s="315" t="s">
        <v>131</v>
      </c>
      <c r="C17" s="316">
        <v>44319</v>
      </c>
      <c r="D17" s="317" t="s">
        <v>1041</v>
      </c>
      <c r="E17" s="316">
        <v>44319</v>
      </c>
      <c r="F17" s="317" t="s">
        <v>1042</v>
      </c>
      <c r="G17" s="323">
        <v>0</v>
      </c>
      <c r="H17" s="323">
        <v>0</v>
      </c>
      <c r="I17" s="323">
        <v>500000</v>
      </c>
      <c r="J17" s="323">
        <v>0</v>
      </c>
      <c r="K17" s="319" t="s">
        <v>134</v>
      </c>
      <c r="L17" s="315" t="s">
        <v>132</v>
      </c>
      <c r="M17" s="319" t="s">
        <v>141</v>
      </c>
      <c r="N17" s="319" t="s">
        <v>134</v>
      </c>
      <c r="O17" s="319" t="s">
        <v>134</v>
      </c>
      <c r="P17" s="319" t="s">
        <v>134</v>
      </c>
      <c r="Q17" s="319" t="s">
        <v>134</v>
      </c>
      <c r="R17" s="319" t="s">
        <v>134</v>
      </c>
      <c r="S17" s="318" t="s">
        <v>224</v>
      </c>
    </row>
    <row r="18" spans="1:19" x14ac:dyDescent="0.25">
      <c r="A18" s="315">
        <v>2155</v>
      </c>
      <c r="B18" s="315" t="s">
        <v>131</v>
      </c>
      <c r="C18" s="316">
        <v>44320</v>
      </c>
      <c r="D18" s="317" t="s">
        <v>487</v>
      </c>
      <c r="E18" s="316">
        <v>44320</v>
      </c>
      <c r="F18" s="317" t="s">
        <v>488</v>
      </c>
      <c r="G18" s="323">
        <v>0</v>
      </c>
      <c r="H18" s="323">
        <v>0</v>
      </c>
      <c r="I18" s="323">
        <v>300000</v>
      </c>
      <c r="J18" s="323">
        <v>0</v>
      </c>
      <c r="K18" s="319" t="s">
        <v>489</v>
      </c>
      <c r="L18" s="315" t="s">
        <v>132</v>
      </c>
      <c r="M18" s="319" t="s">
        <v>133</v>
      </c>
      <c r="N18" s="319" t="s">
        <v>134</v>
      </c>
      <c r="O18" s="319" t="s">
        <v>134</v>
      </c>
      <c r="P18" s="319" t="s">
        <v>134</v>
      </c>
      <c r="Q18" s="319" t="s">
        <v>134</v>
      </c>
      <c r="R18" s="319" t="s">
        <v>134</v>
      </c>
      <c r="S18" s="318" t="s">
        <v>224</v>
      </c>
    </row>
    <row r="19" spans="1:19" x14ac:dyDescent="0.25">
      <c r="A19" s="315">
        <v>2126</v>
      </c>
      <c r="B19" s="315" t="s">
        <v>131</v>
      </c>
      <c r="C19" s="316">
        <v>44323</v>
      </c>
      <c r="D19" s="317" t="s">
        <v>1043</v>
      </c>
      <c r="E19" s="316">
        <v>44323</v>
      </c>
      <c r="F19" s="317" t="s">
        <v>1044</v>
      </c>
      <c r="G19" s="323">
        <v>0</v>
      </c>
      <c r="H19" s="323">
        <v>117066</v>
      </c>
      <c r="I19" s="323">
        <v>0</v>
      </c>
      <c r="J19" s="323">
        <v>0</v>
      </c>
      <c r="K19" s="319" t="s">
        <v>134</v>
      </c>
      <c r="L19" s="315" t="s">
        <v>132</v>
      </c>
      <c r="M19" s="319" t="s">
        <v>134</v>
      </c>
      <c r="N19" s="319" t="s">
        <v>134</v>
      </c>
      <c r="O19" s="319" t="s">
        <v>134</v>
      </c>
      <c r="P19" s="319" t="s">
        <v>134</v>
      </c>
      <c r="Q19" s="319" t="s">
        <v>134</v>
      </c>
      <c r="R19" s="319" t="s">
        <v>134</v>
      </c>
      <c r="S19" s="318" t="s">
        <v>224</v>
      </c>
    </row>
    <row r="20" spans="1:19" x14ac:dyDescent="0.25">
      <c r="A20" s="315">
        <v>2202</v>
      </c>
      <c r="B20" s="315" t="s">
        <v>131</v>
      </c>
      <c r="C20" s="316">
        <v>44328</v>
      </c>
      <c r="D20" s="317" t="s">
        <v>1045</v>
      </c>
      <c r="E20" s="316">
        <v>44328</v>
      </c>
      <c r="F20" s="317" t="s">
        <v>1046</v>
      </c>
      <c r="G20" s="323">
        <v>0</v>
      </c>
      <c r="H20" s="323">
        <v>0</v>
      </c>
      <c r="I20" s="323">
        <v>147669</v>
      </c>
      <c r="J20" s="323">
        <v>0</v>
      </c>
      <c r="K20" s="319" t="s">
        <v>1047</v>
      </c>
      <c r="L20" s="315" t="s">
        <v>132</v>
      </c>
      <c r="M20" s="319" t="s">
        <v>133</v>
      </c>
      <c r="N20" s="319" t="s">
        <v>134</v>
      </c>
      <c r="O20" s="319" t="s">
        <v>134</v>
      </c>
      <c r="P20" s="319" t="s">
        <v>134</v>
      </c>
      <c r="Q20" s="319" t="s">
        <v>134</v>
      </c>
      <c r="R20" s="319" t="s">
        <v>134</v>
      </c>
      <c r="S20" s="318" t="s">
        <v>224</v>
      </c>
    </row>
    <row r="21" spans="1:19" x14ac:dyDescent="0.25">
      <c r="A21" s="315">
        <v>2204</v>
      </c>
      <c r="B21" s="315" t="s">
        <v>131</v>
      </c>
      <c r="C21" s="316">
        <v>44328</v>
      </c>
      <c r="D21" s="317" t="s">
        <v>1048</v>
      </c>
      <c r="E21" s="316">
        <v>44329</v>
      </c>
      <c r="F21" s="317" t="s">
        <v>1049</v>
      </c>
      <c r="G21" s="323">
        <v>0</v>
      </c>
      <c r="H21" s="323">
        <v>0</v>
      </c>
      <c r="I21" s="323">
        <v>110892</v>
      </c>
      <c r="J21" s="323">
        <v>0</v>
      </c>
      <c r="K21" s="319" t="s">
        <v>1050</v>
      </c>
      <c r="L21" s="315" t="s">
        <v>132</v>
      </c>
      <c r="M21" s="319" t="s">
        <v>133</v>
      </c>
      <c r="N21" s="319" t="s">
        <v>134</v>
      </c>
      <c r="O21" s="319" t="s">
        <v>134</v>
      </c>
      <c r="P21" s="319" t="s">
        <v>134</v>
      </c>
      <c r="Q21" s="319" t="s">
        <v>134</v>
      </c>
      <c r="R21" s="319" t="s">
        <v>134</v>
      </c>
      <c r="S21" s="318" t="s">
        <v>224</v>
      </c>
    </row>
    <row r="22" spans="1:19" x14ac:dyDescent="0.25">
      <c r="A22" s="315">
        <v>2252</v>
      </c>
      <c r="B22" s="315" t="s">
        <v>131</v>
      </c>
      <c r="C22" s="316">
        <v>44330</v>
      </c>
      <c r="D22" s="317" t="s">
        <v>638</v>
      </c>
      <c r="E22" s="316">
        <v>44330</v>
      </c>
      <c r="F22" s="317" t="s">
        <v>639</v>
      </c>
      <c r="G22" s="323">
        <v>0</v>
      </c>
      <c r="H22" s="323">
        <v>0</v>
      </c>
      <c r="I22" s="323">
        <v>200000</v>
      </c>
      <c r="J22" s="323">
        <v>0</v>
      </c>
      <c r="K22" s="319" t="s">
        <v>640</v>
      </c>
      <c r="L22" s="315" t="s">
        <v>132</v>
      </c>
      <c r="M22" s="319" t="s">
        <v>133</v>
      </c>
      <c r="N22" s="319" t="s">
        <v>134</v>
      </c>
      <c r="O22" s="319" t="s">
        <v>134</v>
      </c>
      <c r="P22" s="319" t="s">
        <v>134</v>
      </c>
      <c r="Q22" s="319" t="s">
        <v>134</v>
      </c>
      <c r="R22" s="319" t="s">
        <v>134</v>
      </c>
      <c r="S22" s="318" t="s">
        <v>224</v>
      </c>
    </row>
    <row r="23" spans="1:19" x14ac:dyDescent="0.25">
      <c r="A23" s="315">
        <v>2258</v>
      </c>
      <c r="B23" s="315" t="s">
        <v>131</v>
      </c>
      <c r="C23" s="316">
        <v>44330</v>
      </c>
      <c r="D23" s="317" t="s">
        <v>650</v>
      </c>
      <c r="E23" s="316">
        <v>44330</v>
      </c>
      <c r="F23" s="317" t="s">
        <v>651</v>
      </c>
      <c r="G23" s="323">
        <v>0</v>
      </c>
      <c r="H23" s="323">
        <v>0</v>
      </c>
      <c r="I23" s="323">
        <v>510000</v>
      </c>
      <c r="J23" s="323">
        <v>0</v>
      </c>
      <c r="K23" s="319" t="s">
        <v>652</v>
      </c>
      <c r="L23" s="315" t="s">
        <v>132</v>
      </c>
      <c r="M23" s="319" t="s">
        <v>133</v>
      </c>
      <c r="N23" s="319" t="s">
        <v>134</v>
      </c>
      <c r="O23" s="319" t="s">
        <v>134</v>
      </c>
      <c r="P23" s="319" t="s">
        <v>134</v>
      </c>
      <c r="Q23" s="319" t="s">
        <v>134</v>
      </c>
      <c r="R23" s="319" t="s">
        <v>134</v>
      </c>
      <c r="S23" s="318" t="s">
        <v>224</v>
      </c>
    </row>
    <row r="24" spans="1:19" x14ac:dyDescent="0.25">
      <c r="A24" s="315">
        <v>2669</v>
      </c>
      <c r="B24" s="315" t="s">
        <v>131</v>
      </c>
      <c r="C24" s="316">
        <v>44330</v>
      </c>
      <c r="D24" s="317" t="s">
        <v>1051</v>
      </c>
      <c r="E24" s="316">
        <v>44330</v>
      </c>
      <c r="F24" s="317" t="s">
        <v>1052</v>
      </c>
      <c r="G24" s="323">
        <v>0</v>
      </c>
      <c r="H24" s="323">
        <v>578851</v>
      </c>
      <c r="I24" s="323">
        <v>0</v>
      </c>
      <c r="J24" s="323">
        <v>0</v>
      </c>
      <c r="K24" s="319" t="s">
        <v>134</v>
      </c>
      <c r="L24" s="315" t="s">
        <v>132</v>
      </c>
      <c r="M24" s="319" t="s">
        <v>134</v>
      </c>
      <c r="N24" s="319" t="s">
        <v>134</v>
      </c>
      <c r="O24" s="319" t="s">
        <v>134</v>
      </c>
      <c r="P24" s="319" t="s">
        <v>134</v>
      </c>
      <c r="Q24" s="319" t="s">
        <v>134</v>
      </c>
      <c r="R24" s="319" t="s">
        <v>134</v>
      </c>
      <c r="S24" s="318" t="s">
        <v>224</v>
      </c>
    </row>
    <row r="25" spans="1:19" x14ac:dyDescent="0.25">
      <c r="A25" s="315">
        <v>2367</v>
      </c>
      <c r="B25" s="315" t="s">
        <v>131</v>
      </c>
      <c r="C25" s="316">
        <v>44341</v>
      </c>
      <c r="D25" s="317" t="s">
        <v>759</v>
      </c>
      <c r="E25" s="316">
        <v>44341</v>
      </c>
      <c r="F25" s="317" t="s">
        <v>760</v>
      </c>
      <c r="G25" s="323">
        <v>0</v>
      </c>
      <c r="H25" s="323">
        <v>0</v>
      </c>
      <c r="I25" s="323">
        <v>100000</v>
      </c>
      <c r="J25" s="323">
        <v>0</v>
      </c>
      <c r="K25" s="319" t="s">
        <v>761</v>
      </c>
      <c r="L25" s="315" t="s">
        <v>132</v>
      </c>
      <c r="M25" s="319" t="s">
        <v>133</v>
      </c>
      <c r="N25" s="319" t="s">
        <v>134</v>
      </c>
      <c r="O25" s="319" t="s">
        <v>134</v>
      </c>
      <c r="P25" s="319" t="s">
        <v>134</v>
      </c>
      <c r="Q25" s="319" t="s">
        <v>134</v>
      </c>
      <c r="R25" s="319" t="s">
        <v>134</v>
      </c>
      <c r="S25" s="318" t="s">
        <v>224</v>
      </c>
    </row>
    <row r="26" spans="1:19" x14ac:dyDescent="0.25">
      <c r="A26" s="315">
        <v>2467</v>
      </c>
      <c r="B26" s="315" t="s">
        <v>131</v>
      </c>
      <c r="C26" s="316">
        <v>44343</v>
      </c>
      <c r="D26" s="317" t="s">
        <v>1053</v>
      </c>
      <c r="E26" s="316">
        <v>44343</v>
      </c>
      <c r="F26" s="317" t="s">
        <v>1054</v>
      </c>
      <c r="G26" s="323">
        <v>0</v>
      </c>
      <c r="H26" s="323">
        <v>0</v>
      </c>
      <c r="I26" s="323">
        <v>3261</v>
      </c>
      <c r="J26" s="323">
        <v>0</v>
      </c>
      <c r="K26" s="319" t="s">
        <v>1055</v>
      </c>
      <c r="L26" s="315" t="s">
        <v>132</v>
      </c>
      <c r="M26" s="319" t="s">
        <v>133</v>
      </c>
      <c r="N26" s="319" t="s">
        <v>134</v>
      </c>
      <c r="O26" s="319" t="s">
        <v>134</v>
      </c>
      <c r="P26" s="319" t="s">
        <v>134</v>
      </c>
      <c r="Q26" s="319" t="s">
        <v>134</v>
      </c>
      <c r="R26" s="319" t="s">
        <v>134</v>
      </c>
      <c r="S26" s="318" t="s">
        <v>224</v>
      </c>
    </row>
    <row r="27" spans="1:19" x14ac:dyDescent="0.25">
      <c r="A27" s="315">
        <v>2468</v>
      </c>
      <c r="B27" s="315" t="s">
        <v>131</v>
      </c>
      <c r="C27" s="316">
        <v>44344</v>
      </c>
      <c r="D27" s="317" t="s">
        <v>1056</v>
      </c>
      <c r="E27" s="316">
        <v>44344</v>
      </c>
      <c r="F27" s="317" t="s">
        <v>1057</v>
      </c>
      <c r="G27" s="323">
        <v>0</v>
      </c>
      <c r="H27" s="323">
        <v>0</v>
      </c>
      <c r="I27" s="323">
        <v>2692</v>
      </c>
      <c r="J27" s="323">
        <v>0</v>
      </c>
      <c r="K27" s="319" t="s">
        <v>1058</v>
      </c>
      <c r="L27" s="315" t="s">
        <v>132</v>
      </c>
      <c r="M27" s="319" t="s">
        <v>133</v>
      </c>
      <c r="N27" s="319" t="s">
        <v>134</v>
      </c>
      <c r="O27" s="319" t="s">
        <v>134</v>
      </c>
      <c r="P27" s="319" t="s">
        <v>134</v>
      </c>
      <c r="Q27" s="319" t="s">
        <v>134</v>
      </c>
      <c r="R27" s="319" t="s">
        <v>134</v>
      </c>
      <c r="S27" s="318" t="s">
        <v>224</v>
      </c>
    </row>
    <row r="28" spans="1:19" x14ac:dyDescent="0.25">
      <c r="A28" s="315">
        <v>2469</v>
      </c>
      <c r="B28" s="315" t="s">
        <v>131</v>
      </c>
      <c r="C28" s="316">
        <v>44344</v>
      </c>
      <c r="D28" s="317" t="s">
        <v>1059</v>
      </c>
      <c r="E28" s="316">
        <v>44344</v>
      </c>
      <c r="F28" s="317" t="s">
        <v>1060</v>
      </c>
      <c r="G28" s="323">
        <v>0</v>
      </c>
      <c r="H28" s="323">
        <v>0</v>
      </c>
      <c r="I28" s="323">
        <v>2693</v>
      </c>
      <c r="J28" s="323">
        <v>0</v>
      </c>
      <c r="K28" s="319" t="s">
        <v>1061</v>
      </c>
      <c r="L28" s="315" t="s">
        <v>132</v>
      </c>
      <c r="M28" s="319" t="s">
        <v>133</v>
      </c>
      <c r="N28" s="319" t="s">
        <v>134</v>
      </c>
      <c r="O28" s="319" t="s">
        <v>134</v>
      </c>
      <c r="P28" s="319" t="s">
        <v>134</v>
      </c>
      <c r="Q28" s="319" t="s">
        <v>134</v>
      </c>
      <c r="R28" s="319" t="s">
        <v>134</v>
      </c>
      <c r="S28" s="318" t="s">
        <v>224</v>
      </c>
    </row>
    <row r="29" spans="1:19" x14ac:dyDescent="0.25">
      <c r="A29" s="315">
        <v>2470</v>
      </c>
      <c r="B29" s="315" t="s">
        <v>131</v>
      </c>
      <c r="C29" s="316">
        <v>44344</v>
      </c>
      <c r="D29" s="317" t="s">
        <v>1062</v>
      </c>
      <c r="E29" s="316">
        <v>44344</v>
      </c>
      <c r="F29" s="317" t="s">
        <v>1063</v>
      </c>
      <c r="G29" s="323">
        <v>0</v>
      </c>
      <c r="H29" s="323">
        <v>0</v>
      </c>
      <c r="I29" s="323">
        <v>2314</v>
      </c>
      <c r="J29" s="323">
        <v>0</v>
      </c>
      <c r="K29" s="319" t="s">
        <v>1064</v>
      </c>
      <c r="L29" s="315" t="s">
        <v>132</v>
      </c>
      <c r="M29" s="319" t="s">
        <v>133</v>
      </c>
      <c r="N29" s="319" t="s">
        <v>134</v>
      </c>
      <c r="O29" s="319" t="s">
        <v>134</v>
      </c>
      <c r="P29" s="319" t="s">
        <v>134</v>
      </c>
      <c r="Q29" s="319" t="s">
        <v>134</v>
      </c>
      <c r="R29" s="319" t="s">
        <v>134</v>
      </c>
      <c r="S29" s="318" t="s">
        <v>224</v>
      </c>
    </row>
    <row r="30" spans="1:19" x14ac:dyDescent="0.25">
      <c r="A30" s="315">
        <v>2471</v>
      </c>
      <c r="B30" s="315" t="s">
        <v>131</v>
      </c>
      <c r="C30" s="316">
        <v>44344</v>
      </c>
      <c r="D30" s="317" t="s">
        <v>1065</v>
      </c>
      <c r="E30" s="316">
        <v>44344</v>
      </c>
      <c r="F30" s="317" t="s">
        <v>1066</v>
      </c>
      <c r="G30" s="323">
        <v>0</v>
      </c>
      <c r="H30" s="323">
        <v>0</v>
      </c>
      <c r="I30" s="323">
        <v>2405</v>
      </c>
      <c r="J30" s="323">
        <v>0</v>
      </c>
      <c r="K30" s="319" t="s">
        <v>1067</v>
      </c>
      <c r="L30" s="315" t="s">
        <v>132</v>
      </c>
      <c r="M30" s="319" t="s">
        <v>133</v>
      </c>
      <c r="N30" s="319" t="s">
        <v>134</v>
      </c>
      <c r="O30" s="319" t="s">
        <v>134</v>
      </c>
      <c r="P30" s="319" t="s">
        <v>134</v>
      </c>
      <c r="Q30" s="319" t="s">
        <v>134</v>
      </c>
      <c r="R30" s="319" t="s">
        <v>134</v>
      </c>
      <c r="S30" s="318" t="s">
        <v>224</v>
      </c>
    </row>
    <row r="31" spans="1:19" x14ac:dyDescent="0.25">
      <c r="A31" s="315">
        <v>2473</v>
      </c>
      <c r="B31" s="315" t="s">
        <v>131</v>
      </c>
      <c r="C31" s="316">
        <v>44344</v>
      </c>
      <c r="D31" s="317" t="s">
        <v>1068</v>
      </c>
      <c r="E31" s="316">
        <v>44344</v>
      </c>
      <c r="F31" s="317" t="s">
        <v>1069</v>
      </c>
      <c r="G31" s="323">
        <v>0</v>
      </c>
      <c r="H31" s="323">
        <v>0</v>
      </c>
      <c r="I31" s="323">
        <v>2541</v>
      </c>
      <c r="J31" s="323">
        <v>0</v>
      </c>
      <c r="K31" s="319" t="s">
        <v>1070</v>
      </c>
      <c r="L31" s="315" t="s">
        <v>132</v>
      </c>
      <c r="M31" s="319" t="s">
        <v>133</v>
      </c>
      <c r="N31" s="319" t="s">
        <v>134</v>
      </c>
      <c r="O31" s="319" t="s">
        <v>134</v>
      </c>
      <c r="P31" s="319" t="s">
        <v>134</v>
      </c>
      <c r="Q31" s="319" t="s">
        <v>134</v>
      </c>
      <c r="R31" s="319" t="s">
        <v>134</v>
      </c>
      <c r="S31" s="318" t="s">
        <v>224</v>
      </c>
    </row>
    <row r="32" spans="1:19" x14ac:dyDescent="0.25">
      <c r="A32" s="315">
        <v>2474</v>
      </c>
      <c r="B32" s="315" t="s">
        <v>131</v>
      </c>
      <c r="C32" s="316">
        <v>44344</v>
      </c>
      <c r="D32" s="317" t="s">
        <v>1071</v>
      </c>
      <c r="E32" s="316">
        <v>44344</v>
      </c>
      <c r="F32" s="317" t="s">
        <v>1072</v>
      </c>
      <c r="G32" s="323">
        <v>0</v>
      </c>
      <c r="H32" s="323">
        <v>0</v>
      </c>
      <c r="I32" s="323">
        <v>2279</v>
      </c>
      <c r="J32" s="323">
        <v>0</v>
      </c>
      <c r="K32" s="319" t="s">
        <v>1073</v>
      </c>
      <c r="L32" s="315" t="s">
        <v>132</v>
      </c>
      <c r="M32" s="319" t="s">
        <v>133</v>
      </c>
      <c r="N32" s="319" t="s">
        <v>134</v>
      </c>
      <c r="O32" s="319" t="s">
        <v>134</v>
      </c>
      <c r="P32" s="319" t="s">
        <v>134</v>
      </c>
      <c r="Q32" s="319" t="s">
        <v>134</v>
      </c>
      <c r="R32" s="319" t="s">
        <v>134</v>
      </c>
      <c r="S32" s="318" t="s">
        <v>224</v>
      </c>
    </row>
    <row r="33" spans="1:19" x14ac:dyDescent="0.25">
      <c r="A33" s="315">
        <v>2475</v>
      </c>
      <c r="B33" s="315" t="s">
        <v>131</v>
      </c>
      <c r="C33" s="316">
        <v>44344</v>
      </c>
      <c r="D33" s="317" t="s">
        <v>1074</v>
      </c>
      <c r="E33" s="316">
        <v>44344</v>
      </c>
      <c r="F33" s="317" t="s">
        <v>1075</v>
      </c>
      <c r="G33" s="323">
        <v>0</v>
      </c>
      <c r="H33" s="323">
        <v>0</v>
      </c>
      <c r="I33" s="323">
        <v>2222</v>
      </c>
      <c r="J33" s="323">
        <v>0</v>
      </c>
      <c r="K33" s="319" t="s">
        <v>1076</v>
      </c>
      <c r="L33" s="315" t="s">
        <v>132</v>
      </c>
      <c r="M33" s="319" t="s">
        <v>133</v>
      </c>
      <c r="N33" s="319" t="s">
        <v>134</v>
      </c>
      <c r="O33" s="319" t="s">
        <v>134</v>
      </c>
      <c r="P33" s="319" t="s">
        <v>134</v>
      </c>
      <c r="Q33" s="319" t="s">
        <v>134</v>
      </c>
      <c r="R33" s="319" t="s">
        <v>134</v>
      </c>
      <c r="S33" s="318" t="s">
        <v>224</v>
      </c>
    </row>
    <row r="34" spans="1:19" x14ac:dyDescent="0.25">
      <c r="A34" s="315">
        <v>2666</v>
      </c>
      <c r="B34" s="315" t="s">
        <v>228</v>
      </c>
      <c r="C34" s="316">
        <v>44347</v>
      </c>
      <c r="D34" s="317" t="s">
        <v>1077</v>
      </c>
      <c r="E34" s="316">
        <v>44344</v>
      </c>
      <c r="F34" s="317" t="s">
        <v>1052</v>
      </c>
      <c r="G34" s="323">
        <v>0</v>
      </c>
      <c r="H34" s="323">
        <v>2335</v>
      </c>
      <c r="I34" s="323">
        <v>0</v>
      </c>
      <c r="J34" s="323">
        <v>0</v>
      </c>
      <c r="K34" s="319" t="s">
        <v>134</v>
      </c>
      <c r="L34" s="315" t="s">
        <v>226</v>
      </c>
      <c r="M34" s="319" t="s">
        <v>134</v>
      </c>
      <c r="N34" s="319" t="s">
        <v>134</v>
      </c>
      <c r="O34" s="319" t="s">
        <v>134</v>
      </c>
      <c r="P34" s="319" t="s">
        <v>134</v>
      </c>
      <c r="Q34" s="319" t="s">
        <v>134</v>
      </c>
      <c r="R34" s="319" t="s">
        <v>134</v>
      </c>
      <c r="S34" s="318" t="s">
        <v>224</v>
      </c>
    </row>
    <row r="35" spans="1:19" x14ac:dyDescent="0.25">
      <c r="A35" s="315">
        <v>2663</v>
      </c>
      <c r="B35" s="315" t="s">
        <v>131</v>
      </c>
      <c r="C35" s="316">
        <v>44347</v>
      </c>
      <c r="D35" s="317" t="s">
        <v>1078</v>
      </c>
      <c r="E35" s="316">
        <v>44347</v>
      </c>
      <c r="F35" s="317" t="s">
        <v>1052</v>
      </c>
      <c r="G35" s="323">
        <v>0</v>
      </c>
      <c r="H35" s="323">
        <v>375377</v>
      </c>
      <c r="I35" s="323">
        <v>0</v>
      </c>
      <c r="J35" s="323">
        <v>0</v>
      </c>
      <c r="K35" s="319" t="s">
        <v>134</v>
      </c>
      <c r="L35" s="315" t="s">
        <v>1079</v>
      </c>
      <c r="M35" s="319" t="s">
        <v>134</v>
      </c>
      <c r="N35" s="319" t="s">
        <v>134</v>
      </c>
      <c r="O35" s="319" t="s">
        <v>134</v>
      </c>
      <c r="P35" s="319" t="s">
        <v>134</v>
      </c>
      <c r="Q35" s="319" t="s">
        <v>134</v>
      </c>
      <c r="R35" s="319" t="s">
        <v>134</v>
      </c>
      <c r="S35" s="318" t="s">
        <v>224</v>
      </c>
    </row>
    <row r="36" spans="1:19" x14ac:dyDescent="0.25">
      <c r="A36" s="315">
        <v>2664</v>
      </c>
      <c r="B36" s="315" t="s">
        <v>131</v>
      </c>
      <c r="C36" s="316">
        <v>44347</v>
      </c>
      <c r="D36" s="317" t="s">
        <v>1080</v>
      </c>
      <c r="E36" s="316">
        <v>44347</v>
      </c>
      <c r="F36" s="317" t="s">
        <v>1081</v>
      </c>
      <c r="G36" s="323">
        <v>0</v>
      </c>
      <c r="H36" s="323">
        <v>776704</v>
      </c>
      <c r="I36" s="323">
        <v>0</v>
      </c>
      <c r="J36" s="323">
        <v>0</v>
      </c>
      <c r="K36" s="319" t="s">
        <v>134</v>
      </c>
      <c r="L36" s="315" t="s">
        <v>132</v>
      </c>
      <c r="M36" s="319" t="s">
        <v>134</v>
      </c>
      <c r="N36" s="319" t="s">
        <v>134</v>
      </c>
      <c r="O36" s="319" t="s">
        <v>134</v>
      </c>
      <c r="P36" s="319" t="s">
        <v>134</v>
      </c>
      <c r="Q36" s="319" t="s">
        <v>134</v>
      </c>
      <c r="R36" s="319" t="s">
        <v>134</v>
      </c>
      <c r="S36" s="318" t="s">
        <v>224</v>
      </c>
    </row>
    <row r="37" spans="1:19" x14ac:dyDescent="0.25">
      <c r="A37" s="315">
        <v>2665</v>
      </c>
      <c r="B37" s="315" t="s">
        <v>131</v>
      </c>
      <c r="C37" s="316">
        <v>44347</v>
      </c>
      <c r="D37" s="317" t="s">
        <v>1082</v>
      </c>
      <c r="E37" s="316">
        <v>44347</v>
      </c>
      <c r="F37" s="317" t="s">
        <v>1083</v>
      </c>
      <c r="G37" s="323">
        <v>0</v>
      </c>
      <c r="H37" s="323">
        <v>1546</v>
      </c>
      <c r="I37" s="323">
        <v>0</v>
      </c>
      <c r="J37" s="323">
        <v>0</v>
      </c>
      <c r="K37" s="319" t="s">
        <v>134</v>
      </c>
      <c r="L37" s="315" t="s">
        <v>1084</v>
      </c>
      <c r="M37" s="319" t="s">
        <v>134</v>
      </c>
      <c r="N37" s="319" t="s">
        <v>134</v>
      </c>
      <c r="O37" s="319" t="s">
        <v>134</v>
      </c>
      <c r="P37" s="319" t="s">
        <v>134</v>
      </c>
      <c r="Q37" s="319" t="s">
        <v>134</v>
      </c>
      <c r="R37" s="319" t="s">
        <v>134</v>
      </c>
      <c r="S37" s="318" t="s">
        <v>224</v>
      </c>
    </row>
    <row r="38" spans="1:19" x14ac:dyDescent="0.25">
      <c r="A38" s="315">
        <v>2398</v>
      </c>
      <c r="B38" s="315" t="s">
        <v>131</v>
      </c>
      <c r="C38" s="316">
        <v>44347</v>
      </c>
      <c r="D38" s="317" t="s">
        <v>850</v>
      </c>
      <c r="E38" s="316">
        <v>44347</v>
      </c>
      <c r="F38" s="317" t="s">
        <v>851</v>
      </c>
      <c r="G38" s="323">
        <v>0</v>
      </c>
      <c r="H38" s="323">
        <v>0</v>
      </c>
      <c r="I38" s="323">
        <v>600000</v>
      </c>
      <c r="J38" s="323">
        <v>0</v>
      </c>
      <c r="K38" s="319" t="s">
        <v>852</v>
      </c>
      <c r="L38" s="315" t="s">
        <v>132</v>
      </c>
      <c r="M38" s="319" t="s">
        <v>133</v>
      </c>
      <c r="N38" s="319" t="s">
        <v>134</v>
      </c>
      <c r="O38" s="319" t="s">
        <v>134</v>
      </c>
      <c r="P38" s="319" t="s">
        <v>134</v>
      </c>
      <c r="Q38" s="319" t="s">
        <v>134</v>
      </c>
      <c r="R38" s="319" t="s">
        <v>134</v>
      </c>
      <c r="S38" s="318" t="s">
        <v>224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D17" sqref="D17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24" t="s">
        <v>0</v>
      </c>
      <c r="D1" s="324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24" t="s">
        <v>1</v>
      </c>
      <c r="D2" s="324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/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/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87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31 DE DICIEMBRE DE 2020</v>
      </c>
      <c r="E8" s="33" t="s">
        <v>26</v>
      </c>
      <c r="F8" s="16">
        <v>0</v>
      </c>
      <c r="G8" s="25">
        <v>0</v>
      </c>
      <c r="H8" s="25">
        <v>0</v>
      </c>
      <c r="I8" s="34">
        <f>F8+G8-H8</f>
        <v>0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9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x14ac:dyDescent="0.25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ht="11.25" customHeight="1" x14ac:dyDescent="0.25">
      <c r="A32" s="37"/>
      <c r="B32" s="38"/>
      <c r="C32" s="70"/>
      <c r="D32" s="68"/>
      <c r="E32" s="84"/>
      <c r="F32" s="86"/>
      <c r="G32" s="69"/>
      <c r="H32" s="69"/>
      <c r="I32" s="22">
        <f t="shared" si="0"/>
        <v>0</v>
      </c>
      <c r="J32" s="90"/>
    </row>
    <row r="33" spans="1:10" ht="11.25" customHeight="1" x14ac:dyDescent="0.25">
      <c r="A33" s="37"/>
      <c r="B33" s="83"/>
      <c r="C33" s="70"/>
      <c r="D33" s="68"/>
      <c r="E33" s="84"/>
      <c r="F33" s="86"/>
      <c r="G33" s="69"/>
      <c r="H33" s="69"/>
      <c r="I33" s="22">
        <f t="shared" si="0"/>
        <v>0</v>
      </c>
      <c r="J33" s="90"/>
    </row>
    <row r="34" spans="1:10" ht="11.25" customHeight="1" x14ac:dyDescent="0.25">
      <c r="A34" s="37"/>
      <c r="B34" s="83"/>
      <c r="C34" s="70"/>
      <c r="D34" s="68"/>
      <c r="E34" s="84"/>
      <c r="F34" s="86"/>
      <c r="G34" s="69"/>
      <c r="H34" s="69"/>
      <c r="I34" s="22">
        <f t="shared" si="0"/>
        <v>0</v>
      </c>
      <c r="J34" s="90"/>
    </row>
    <row r="35" spans="1:10" ht="11.25" customHeight="1" x14ac:dyDescent="0.25">
      <c r="A35" s="37"/>
      <c r="B35" s="83"/>
      <c r="C35" s="70"/>
      <c r="D35" s="68"/>
      <c r="E35" s="84"/>
      <c r="F35" s="86"/>
      <c r="G35" s="69"/>
      <c r="H35" s="69"/>
      <c r="I35" s="22">
        <f t="shared" si="0"/>
        <v>0</v>
      </c>
      <c r="J35" s="90"/>
    </row>
    <row r="36" spans="1:10" ht="11.25" customHeight="1" x14ac:dyDescent="0.25">
      <c r="A36" s="37"/>
      <c r="B36" s="38"/>
      <c r="C36" s="70"/>
      <c r="D36" s="68"/>
      <c r="E36" s="84"/>
      <c r="F36" s="86"/>
      <c r="G36" s="69"/>
      <c r="H36" s="69"/>
      <c r="I36" s="22">
        <f t="shared" si="0"/>
        <v>0</v>
      </c>
      <c r="J36" s="90"/>
    </row>
    <row r="37" spans="1:10" ht="11.25" customHeight="1" x14ac:dyDescent="0.25">
      <c r="A37" s="37"/>
      <c r="B37" s="38"/>
      <c r="C37" s="70"/>
      <c r="D37" s="68"/>
      <c r="E37" s="84"/>
      <c r="F37" s="86"/>
      <c r="G37" s="69"/>
      <c r="H37" s="69"/>
      <c r="I37" s="22">
        <f t="shared" si="0"/>
        <v>0</v>
      </c>
      <c r="J37" s="90"/>
    </row>
    <row r="38" spans="1:10" ht="11.25" customHeight="1" x14ac:dyDescent="0.25">
      <c r="A38" s="37"/>
      <c r="B38" s="38"/>
      <c r="C38" s="70"/>
      <c r="D38" s="68"/>
      <c r="E38" s="84" t="s">
        <v>26</v>
      </c>
      <c r="F38" s="86"/>
      <c r="G38" s="69"/>
      <c r="H38" s="69"/>
      <c r="I38" s="22">
        <f t="shared" si="0"/>
        <v>0</v>
      </c>
      <c r="J38" s="90"/>
    </row>
    <row r="39" spans="1:10" ht="11.25" customHeight="1" x14ac:dyDescent="0.25">
      <c r="A39" s="37"/>
      <c r="B39" s="38"/>
      <c r="C39" s="70"/>
      <c r="D39" s="68"/>
      <c r="E39" s="84" t="s">
        <v>26</v>
      </c>
      <c r="F39" s="86"/>
      <c r="G39" s="69"/>
      <c r="H39" s="69"/>
      <c r="I39" s="22">
        <f t="shared" si="0"/>
        <v>0</v>
      </c>
      <c r="J39" s="90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87</v>
      </c>
      <c r="E44" s="14" t="s">
        <v>26</v>
      </c>
      <c r="F44" s="16">
        <f>F8+F10-F16+F32-F38</f>
        <v>0</v>
      </c>
      <c r="G44" s="16">
        <f>G8+G10-G16+G32-G38</f>
        <v>0</v>
      </c>
      <c r="H44" s="16">
        <f>H8+H10-H16+H32-H38</f>
        <v>0</v>
      </c>
      <c r="I44" s="25">
        <f>I8+I10-I16+I32-I38</f>
        <v>0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</sheetData>
  <mergeCells count="2">
    <mergeCell ref="C1:D1"/>
    <mergeCell ref="C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F15" sqref="F15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151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</row>
    <row r="6" spans="1:19" ht="17.25" x14ac:dyDescent="0.3">
      <c r="A6" s="135" t="s">
        <v>60</v>
      </c>
      <c r="B6" s="135" t="s">
        <v>120</v>
      </c>
      <c r="C6" s="135" t="s">
        <v>61</v>
      </c>
      <c r="D6" s="135" t="s">
        <v>62</v>
      </c>
      <c r="E6" s="135" t="s">
        <v>63</v>
      </c>
      <c r="F6" s="135" t="s">
        <v>64</v>
      </c>
      <c r="G6" s="135" t="s">
        <v>65</v>
      </c>
      <c r="H6" s="135" t="s">
        <v>66</v>
      </c>
      <c r="I6" s="135" t="s">
        <v>67</v>
      </c>
      <c r="J6" s="135" t="s">
        <v>68</v>
      </c>
      <c r="K6" s="135" t="s">
        <v>69</v>
      </c>
      <c r="L6" s="135" t="s">
        <v>70</v>
      </c>
      <c r="M6" s="135" t="s">
        <v>71</v>
      </c>
      <c r="N6" s="135" t="s">
        <v>72</v>
      </c>
      <c r="O6" s="135" t="s">
        <v>73</v>
      </c>
      <c r="P6" s="135" t="s">
        <v>74</v>
      </c>
      <c r="Q6" s="135" t="s">
        <v>75</v>
      </c>
      <c r="R6" s="135" t="s">
        <v>121</v>
      </c>
      <c r="S6" s="135" t="s">
        <v>86</v>
      </c>
    </row>
    <row r="7" spans="1:19" ht="17.25" x14ac:dyDescent="0.3">
      <c r="A7" s="135" t="s">
        <v>76</v>
      </c>
      <c r="B7" s="135"/>
      <c r="C7" s="135"/>
      <c r="D7" s="135"/>
      <c r="E7" s="135"/>
      <c r="F7" s="135" t="s">
        <v>77</v>
      </c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</row>
    <row r="8" spans="1:19" x14ac:dyDescent="0.25">
      <c r="A8" s="134"/>
      <c r="B8" s="134"/>
      <c r="C8" s="134"/>
      <c r="D8" s="134"/>
      <c r="E8" s="134"/>
      <c r="F8" s="134"/>
      <c r="G8" s="139"/>
      <c r="H8" s="139"/>
      <c r="I8" s="139"/>
      <c r="J8" s="139"/>
      <c r="K8" s="134"/>
      <c r="L8" s="134"/>
      <c r="M8" s="134"/>
      <c r="N8" s="134"/>
      <c r="O8" s="134"/>
      <c r="P8" s="134"/>
      <c r="Q8" s="134"/>
      <c r="R8" s="134"/>
      <c r="S8" s="134"/>
    </row>
    <row r="9" spans="1:19" ht="15.75" x14ac:dyDescent="0.25">
      <c r="A9" s="137">
        <v>1</v>
      </c>
      <c r="B9" s="137"/>
      <c r="C9" s="137"/>
      <c r="D9" s="137"/>
      <c r="E9" s="137"/>
      <c r="F9" s="137" t="s">
        <v>78</v>
      </c>
      <c r="G9" s="140">
        <v>44072429.159999996</v>
      </c>
      <c r="H9" s="140">
        <v>7656742.9500000002</v>
      </c>
      <c r="I9" s="140">
        <v>9605512.7100000009</v>
      </c>
      <c r="J9" s="141">
        <v>42123659.399999999</v>
      </c>
      <c r="K9" s="136"/>
      <c r="L9" s="136"/>
      <c r="M9" s="136"/>
      <c r="N9" s="136"/>
      <c r="O9" s="136"/>
      <c r="P9" s="136"/>
      <c r="Q9" s="136"/>
      <c r="R9" s="136"/>
      <c r="S9" s="138" t="s">
        <v>122</v>
      </c>
    </row>
    <row r="10" spans="1:19" ht="15.75" x14ac:dyDescent="0.25">
      <c r="A10" s="137">
        <v>11</v>
      </c>
      <c r="B10" s="137"/>
      <c r="C10" s="137"/>
      <c r="D10" s="137"/>
      <c r="E10" s="137"/>
      <c r="F10" s="137" t="s">
        <v>79</v>
      </c>
      <c r="G10" s="140">
        <v>6628957.3499999996</v>
      </c>
      <c r="H10" s="140">
        <v>7094372.5099999998</v>
      </c>
      <c r="I10" s="140">
        <v>9605512.7100000009</v>
      </c>
      <c r="J10" s="141">
        <v>4117817.15</v>
      </c>
      <c r="K10" s="136"/>
      <c r="L10" s="136"/>
      <c r="M10" s="136"/>
      <c r="N10" s="136"/>
      <c r="O10" s="136"/>
      <c r="P10" s="136"/>
      <c r="Q10" s="136"/>
      <c r="R10" s="136"/>
      <c r="S10" s="138" t="s">
        <v>123</v>
      </c>
    </row>
    <row r="11" spans="1:19" ht="15.75" x14ac:dyDescent="0.25">
      <c r="A11" s="137">
        <v>111</v>
      </c>
      <c r="B11" s="137"/>
      <c r="C11" s="137"/>
      <c r="D11" s="137"/>
      <c r="E11" s="137"/>
      <c r="F11" s="137" t="s">
        <v>80</v>
      </c>
      <c r="G11" s="140">
        <v>5567923.8600000003</v>
      </c>
      <c r="H11" s="140">
        <v>4569995.26</v>
      </c>
      <c r="I11" s="140">
        <v>7182702.29</v>
      </c>
      <c r="J11" s="141">
        <v>2955216.83</v>
      </c>
      <c r="K11" s="136"/>
      <c r="L11" s="136"/>
      <c r="M11" s="136"/>
      <c r="N11" s="136"/>
      <c r="O11" s="136"/>
      <c r="P11" s="136"/>
      <c r="Q11" s="136"/>
      <c r="R11" s="136"/>
      <c r="S11" s="138" t="s">
        <v>124</v>
      </c>
    </row>
    <row r="12" spans="1:19" ht="15.75" x14ac:dyDescent="0.25">
      <c r="A12" s="137">
        <v>1112</v>
      </c>
      <c r="B12" s="137"/>
      <c r="C12" s="137"/>
      <c r="D12" s="137"/>
      <c r="E12" s="137"/>
      <c r="F12" s="137" t="s">
        <v>81</v>
      </c>
      <c r="G12" s="140">
        <v>4919815.68</v>
      </c>
      <c r="H12" s="140">
        <v>4433222.26</v>
      </c>
      <c r="I12" s="140">
        <v>6513966.8499999996</v>
      </c>
      <c r="J12" s="141">
        <v>2839071.09</v>
      </c>
      <c r="K12" s="136"/>
      <c r="L12" s="136"/>
      <c r="M12" s="136"/>
      <c r="N12" s="136"/>
      <c r="O12" s="136"/>
      <c r="P12" s="136"/>
      <c r="Q12" s="136"/>
      <c r="R12" s="136"/>
      <c r="S12" s="138" t="s">
        <v>125</v>
      </c>
    </row>
    <row r="13" spans="1:19" ht="15.75" x14ac:dyDescent="0.25">
      <c r="A13" s="137" t="s">
        <v>82</v>
      </c>
      <c r="B13" s="137"/>
      <c r="C13" s="137"/>
      <c r="D13" s="137"/>
      <c r="E13" s="137"/>
      <c r="F13" s="137" t="s">
        <v>83</v>
      </c>
      <c r="G13" s="140">
        <v>4919815.68</v>
      </c>
      <c r="H13" s="140">
        <v>4433222.26</v>
      </c>
      <c r="I13" s="140">
        <v>6513966.8499999996</v>
      </c>
      <c r="J13" s="141">
        <v>2839071.09</v>
      </c>
      <c r="K13" s="136"/>
      <c r="L13" s="136"/>
      <c r="M13" s="136"/>
      <c r="N13" s="136"/>
      <c r="O13" s="136"/>
      <c r="P13" s="136"/>
      <c r="Q13" s="136"/>
      <c r="R13" s="136"/>
      <c r="S13" s="138" t="s">
        <v>126</v>
      </c>
    </row>
    <row r="14" spans="1:19" ht="15.75" x14ac:dyDescent="0.25">
      <c r="A14" s="137" t="s">
        <v>152</v>
      </c>
      <c r="B14" s="137"/>
      <c r="C14" s="137"/>
      <c r="D14" s="137"/>
      <c r="E14" s="137"/>
      <c r="F14" s="137" t="s">
        <v>153</v>
      </c>
      <c r="G14" s="140">
        <v>44395.8</v>
      </c>
      <c r="H14" s="140">
        <v>0.03</v>
      </c>
      <c r="I14" s="140">
        <v>487.2</v>
      </c>
      <c r="J14" s="141">
        <v>43908.63</v>
      </c>
      <c r="K14" s="136"/>
      <c r="L14" s="136"/>
      <c r="M14" s="136"/>
      <c r="N14" s="136"/>
      <c r="O14" s="136"/>
      <c r="P14" s="136"/>
      <c r="Q14" s="136"/>
      <c r="R14" s="136"/>
      <c r="S14" s="138" t="s">
        <v>154</v>
      </c>
    </row>
    <row r="15" spans="1:19" ht="15.75" x14ac:dyDescent="0.25">
      <c r="A15" s="137" t="s">
        <v>155</v>
      </c>
      <c r="B15" s="137"/>
      <c r="C15" s="137"/>
      <c r="D15" s="137"/>
      <c r="E15" s="137"/>
      <c r="F15" s="137" t="s">
        <v>156</v>
      </c>
      <c r="G15" s="140">
        <v>0</v>
      </c>
      <c r="H15" s="140">
        <v>0</v>
      </c>
      <c r="I15" s="140">
        <v>0</v>
      </c>
      <c r="J15" s="141">
        <v>0</v>
      </c>
      <c r="K15" s="136"/>
      <c r="L15" s="136"/>
      <c r="M15" s="136"/>
      <c r="N15" s="136"/>
      <c r="O15" s="136"/>
      <c r="P15" s="136"/>
      <c r="Q15" s="136"/>
      <c r="R15" s="136"/>
      <c r="S15" s="138" t="s">
        <v>157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workbookViewId="0">
      <selection activeCell="K23" sqref="K23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A1" s="1" t="s">
        <v>58</v>
      </c>
      <c r="C1" s="324" t="s">
        <v>0</v>
      </c>
      <c r="D1" s="324"/>
      <c r="E1" s="35"/>
    </row>
    <row r="2" spans="1:9" x14ac:dyDescent="0.15">
      <c r="C2" s="324" t="s">
        <v>1</v>
      </c>
      <c r="D2" s="324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56</v>
      </c>
      <c r="E4" s="5"/>
    </row>
    <row r="5" spans="1:9" x14ac:dyDescent="0.15">
      <c r="C5" s="3" t="s">
        <v>6</v>
      </c>
      <c r="D5" s="4" t="s">
        <v>57</v>
      </c>
      <c r="E5" s="4"/>
    </row>
    <row r="6" spans="1:9" ht="11.25" thickBot="1" x14ac:dyDescent="0.2"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64" t="s">
        <v>229</v>
      </c>
      <c r="E8" s="33" t="s">
        <v>26</v>
      </c>
      <c r="F8" s="60">
        <v>50947.4</v>
      </c>
      <c r="G8" s="59">
        <v>0.42</v>
      </c>
      <c r="H8" s="59">
        <v>0</v>
      </c>
      <c r="I8" s="61">
        <f>F8+G8-H8</f>
        <v>50947.82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 t="s">
        <v>26</v>
      </c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45">
        <f>SUM(F15)</f>
        <v>0</v>
      </c>
      <c r="G10" s="45">
        <f>SUM(G15)</f>
        <v>0</v>
      </c>
      <c r="H10" s="45">
        <f>SUM(H15)</f>
        <v>0</v>
      </c>
      <c r="I10" s="45">
        <f>F10+G10+H10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45">
        <f>SUM(F18:F31)</f>
        <v>0</v>
      </c>
      <c r="G16" s="45">
        <f>SUM(G18:G31)</f>
        <v>0</v>
      </c>
      <c r="H16" s="45">
        <f>SUM(H18:H31)</f>
        <v>0</v>
      </c>
      <c r="I16" s="45">
        <f>F16+G16+H16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>
        <f>F18+G18+H18</f>
        <v>0</v>
      </c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>
        <f t="shared" ref="I19:I25" si="0">F19+G19+H19</f>
        <v>0</v>
      </c>
    </row>
    <row r="20" spans="1:9" x14ac:dyDescent="0.15">
      <c r="A20" s="30"/>
      <c r="B20" s="19"/>
      <c r="D20" s="19"/>
      <c r="E20" s="19"/>
      <c r="F20" s="21"/>
      <c r="G20" s="21"/>
      <c r="H20" s="21"/>
      <c r="I20" s="22">
        <f>F20+G20+H20</f>
        <v>0</v>
      </c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>
        <f t="shared" si="0"/>
        <v>0</v>
      </c>
    </row>
    <row r="22" spans="1:9" s="67" customFormat="1" x14ac:dyDescent="0.15">
      <c r="A22" s="30"/>
      <c r="B22" s="68"/>
      <c r="C22" s="68"/>
      <c r="D22" s="68"/>
      <c r="E22" s="68"/>
      <c r="F22" s="69"/>
      <c r="G22" s="69"/>
      <c r="H22" s="69"/>
      <c r="I22" s="22"/>
    </row>
    <row r="23" spans="1:9" x14ac:dyDescent="0.15">
      <c r="A23" s="30"/>
      <c r="B23" s="19"/>
      <c r="C23" s="19"/>
      <c r="D23" s="19"/>
      <c r="E23" s="19"/>
      <c r="F23" s="21"/>
      <c r="G23" s="21"/>
      <c r="H23" s="21"/>
      <c r="I23" s="22">
        <f t="shared" si="0"/>
        <v>0</v>
      </c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>
        <f t="shared" si="0"/>
        <v>0</v>
      </c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>
        <f t="shared" si="0"/>
        <v>0</v>
      </c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45">
        <f>SUM(F37)</f>
        <v>0</v>
      </c>
      <c r="G32" s="45">
        <f>SUM(G37)</f>
        <v>0</v>
      </c>
      <c r="H32" s="45"/>
      <c r="I32" s="45">
        <f>F32+G32+H32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x14ac:dyDescent="0.15">
      <c r="A36" s="26"/>
      <c r="B36" s="27"/>
      <c r="C36" s="27"/>
      <c r="D36" s="27"/>
      <c r="E36" s="27"/>
      <c r="F36" s="28"/>
      <c r="G36" s="21"/>
      <c r="H36" s="21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45">
        <f>SUM(F43)</f>
        <v>0</v>
      </c>
      <c r="G38" s="45">
        <f>SUM(G43)</f>
        <v>0</v>
      </c>
      <c r="H38" s="45">
        <f>SUM(H39:H43)</f>
        <v>0</v>
      </c>
      <c r="I38" s="45">
        <f>F38+G38+H38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229</v>
      </c>
      <c r="E44" s="14" t="s">
        <v>26</v>
      </c>
      <c r="F44" s="60">
        <f>F8+F10-F16+F32-F38</f>
        <v>50947.4</v>
      </c>
      <c r="G44" s="60">
        <f>G8+G10-G16+G32-G38</f>
        <v>0.42</v>
      </c>
      <c r="H44" s="60">
        <f>H8+H10-H16+H32-H38</f>
        <v>0</v>
      </c>
      <c r="I44" s="59">
        <f>I8+I10-I16+I32-I38</f>
        <v>50947.82</v>
      </c>
    </row>
    <row r="48" spans="1:9" x14ac:dyDescent="0.15">
      <c r="D48" s="75"/>
      <c r="F48" s="54"/>
      <c r="G48" s="54"/>
      <c r="H48" s="54"/>
      <c r="I48" s="54"/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workbookViewId="0">
      <selection activeCell="D11" sqref="D11"/>
    </sheetView>
  </sheetViews>
  <sheetFormatPr baseColWidth="10" defaultRowHeight="15" x14ac:dyDescent="0.25"/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172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</row>
    <row r="6" spans="1:19" ht="17.25" x14ac:dyDescent="0.3">
      <c r="A6" s="167" t="s">
        <v>60</v>
      </c>
      <c r="B6" s="167" t="s">
        <v>120</v>
      </c>
      <c r="C6" s="167" t="s">
        <v>61</v>
      </c>
      <c r="D6" s="167" t="s">
        <v>62</v>
      </c>
      <c r="E6" s="167" t="s">
        <v>63</v>
      </c>
      <c r="F6" s="167" t="s">
        <v>64</v>
      </c>
      <c r="G6" s="167" t="s">
        <v>65</v>
      </c>
      <c r="H6" s="167" t="s">
        <v>66</v>
      </c>
      <c r="I6" s="167" t="s">
        <v>67</v>
      </c>
      <c r="J6" s="167" t="s">
        <v>68</v>
      </c>
      <c r="K6" s="167" t="s">
        <v>69</v>
      </c>
      <c r="L6" s="167" t="s">
        <v>70</v>
      </c>
      <c r="M6" s="167" t="s">
        <v>71</v>
      </c>
      <c r="N6" s="167" t="s">
        <v>72</v>
      </c>
      <c r="O6" s="167" t="s">
        <v>73</v>
      </c>
      <c r="P6" s="167" t="s">
        <v>74</v>
      </c>
      <c r="Q6" s="167" t="s">
        <v>75</v>
      </c>
      <c r="R6" s="167" t="s">
        <v>121</v>
      </c>
      <c r="S6" s="167" t="s">
        <v>86</v>
      </c>
    </row>
    <row r="7" spans="1:19" ht="17.25" x14ac:dyDescent="0.3">
      <c r="A7" s="167" t="s">
        <v>76</v>
      </c>
      <c r="B7" s="167"/>
      <c r="C7" s="167"/>
      <c r="D7" s="167"/>
      <c r="E7" s="167"/>
      <c r="F7" s="167" t="s">
        <v>77</v>
      </c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</row>
    <row r="8" spans="1:19" x14ac:dyDescent="0.25">
      <c r="A8" s="166"/>
      <c r="B8" s="166"/>
      <c r="C8" s="166"/>
      <c r="D8" s="166"/>
      <c r="E8" s="166"/>
      <c r="F8" s="166"/>
      <c r="G8" s="176"/>
      <c r="H8" s="176"/>
      <c r="I8" s="176"/>
      <c r="J8" s="176"/>
      <c r="K8" s="166"/>
      <c r="L8" s="166"/>
      <c r="M8" s="166"/>
      <c r="N8" s="166"/>
      <c r="O8" s="166"/>
      <c r="P8" s="166"/>
      <c r="Q8" s="166"/>
      <c r="R8" s="166"/>
      <c r="S8" s="166"/>
    </row>
    <row r="9" spans="1:19" ht="15.75" x14ac:dyDescent="0.25">
      <c r="A9" s="169">
        <v>1</v>
      </c>
      <c r="B9" s="169"/>
      <c r="C9" s="169"/>
      <c r="D9" s="169"/>
      <c r="E9" s="169"/>
      <c r="F9" s="169" t="s">
        <v>78</v>
      </c>
      <c r="G9" s="177">
        <v>44072429.159999996</v>
      </c>
      <c r="H9" s="177">
        <v>7656744.1299999999</v>
      </c>
      <c r="I9" s="177">
        <v>9605513.3000000007</v>
      </c>
      <c r="J9" s="178">
        <v>42123659.990000002</v>
      </c>
      <c r="K9" s="168"/>
      <c r="L9" s="168"/>
      <c r="M9" s="168"/>
      <c r="N9" s="168"/>
      <c r="O9" s="168"/>
      <c r="P9" s="168"/>
      <c r="Q9" s="168"/>
      <c r="R9" s="168"/>
      <c r="S9" s="170" t="s">
        <v>122</v>
      </c>
    </row>
    <row r="10" spans="1:19" ht="15.75" x14ac:dyDescent="0.25">
      <c r="A10" s="169">
        <v>11</v>
      </c>
      <c r="B10" s="169"/>
      <c r="C10" s="169"/>
      <c r="D10" s="169"/>
      <c r="E10" s="169"/>
      <c r="F10" s="169" t="s">
        <v>79</v>
      </c>
      <c r="G10" s="177">
        <v>6628957.3499999996</v>
      </c>
      <c r="H10" s="177">
        <v>7094373.6900000004</v>
      </c>
      <c r="I10" s="177">
        <v>9605513.3000000007</v>
      </c>
      <c r="J10" s="178">
        <v>4117817.74</v>
      </c>
      <c r="K10" s="168"/>
      <c r="L10" s="168"/>
      <c r="M10" s="168"/>
      <c r="N10" s="168"/>
      <c r="O10" s="168"/>
      <c r="P10" s="168"/>
      <c r="Q10" s="168"/>
      <c r="R10" s="168"/>
      <c r="S10" s="170" t="s">
        <v>123</v>
      </c>
    </row>
    <row r="11" spans="1:19" ht="15.75" x14ac:dyDescent="0.25">
      <c r="A11" s="169">
        <v>111</v>
      </c>
      <c r="B11" s="169"/>
      <c r="C11" s="169"/>
      <c r="D11" s="169"/>
      <c r="E11" s="169"/>
      <c r="F11" s="169" t="s">
        <v>80</v>
      </c>
      <c r="G11" s="177">
        <v>5567923.8600000003</v>
      </c>
      <c r="H11" s="177">
        <v>4569995.8499999996</v>
      </c>
      <c r="I11" s="177">
        <v>7182702.29</v>
      </c>
      <c r="J11" s="178">
        <v>2955217.42</v>
      </c>
      <c r="K11" s="168"/>
      <c r="L11" s="168"/>
      <c r="M11" s="168"/>
      <c r="N11" s="168"/>
      <c r="O11" s="168"/>
      <c r="P11" s="168"/>
      <c r="Q11" s="168"/>
      <c r="R11" s="168"/>
      <c r="S11" s="170" t="s">
        <v>124</v>
      </c>
    </row>
    <row r="12" spans="1:19" ht="15.75" x14ac:dyDescent="0.25">
      <c r="A12" s="169">
        <v>1112</v>
      </c>
      <c r="B12" s="169"/>
      <c r="C12" s="169"/>
      <c r="D12" s="169"/>
      <c r="E12" s="169"/>
      <c r="F12" s="169" t="s">
        <v>81</v>
      </c>
      <c r="G12" s="177">
        <v>4919815.68</v>
      </c>
      <c r="H12" s="177">
        <v>4433222.8499999996</v>
      </c>
      <c r="I12" s="177">
        <v>6513966.8499999996</v>
      </c>
      <c r="J12" s="178">
        <v>2839071.68</v>
      </c>
      <c r="K12" s="168"/>
      <c r="L12" s="168"/>
      <c r="M12" s="168"/>
      <c r="N12" s="168"/>
      <c r="O12" s="168"/>
      <c r="P12" s="168"/>
      <c r="Q12" s="168"/>
      <c r="R12" s="168"/>
      <c r="S12" s="170" t="s">
        <v>125</v>
      </c>
    </row>
    <row r="13" spans="1:19" ht="15.75" x14ac:dyDescent="0.25">
      <c r="A13" s="169" t="s">
        <v>82</v>
      </c>
      <c r="B13" s="169"/>
      <c r="C13" s="169"/>
      <c r="D13" s="169"/>
      <c r="E13" s="169"/>
      <c r="F13" s="169" t="s">
        <v>83</v>
      </c>
      <c r="G13" s="177">
        <v>4919815.68</v>
      </c>
      <c r="H13" s="177">
        <v>4433222.8499999996</v>
      </c>
      <c r="I13" s="177">
        <v>6513966.8499999996</v>
      </c>
      <c r="J13" s="178">
        <v>2839071.68</v>
      </c>
      <c r="K13" s="168"/>
      <c r="L13" s="168"/>
      <c r="M13" s="168"/>
      <c r="N13" s="168"/>
      <c r="O13" s="168"/>
      <c r="P13" s="168"/>
      <c r="Q13" s="168"/>
      <c r="R13" s="168"/>
      <c r="S13" s="170" t="s">
        <v>126</v>
      </c>
    </row>
    <row r="14" spans="1:19" ht="15.75" x14ac:dyDescent="0.25">
      <c r="A14" s="169" t="s">
        <v>84</v>
      </c>
      <c r="B14" s="169"/>
      <c r="C14" s="169"/>
      <c r="D14" s="169"/>
      <c r="E14" s="169"/>
      <c r="F14" s="169" t="s">
        <v>85</v>
      </c>
      <c r="G14" s="177">
        <v>4875419.88</v>
      </c>
      <c r="H14" s="177">
        <v>4433222.82</v>
      </c>
      <c r="I14" s="177">
        <v>6513479.6500000004</v>
      </c>
      <c r="J14" s="178">
        <v>2795163.05</v>
      </c>
      <c r="K14" s="168"/>
      <c r="L14" s="168"/>
      <c r="M14" s="168"/>
      <c r="N14" s="168"/>
      <c r="O14" s="168"/>
      <c r="P14" s="168"/>
      <c r="Q14" s="168"/>
      <c r="R14" s="168"/>
      <c r="S14" s="170" t="s">
        <v>127</v>
      </c>
    </row>
    <row r="15" spans="1:19" ht="15.75" x14ac:dyDescent="0.25">
      <c r="A15" s="169" t="s">
        <v>173</v>
      </c>
      <c r="B15" s="169"/>
      <c r="C15" s="169"/>
      <c r="D15" s="169"/>
      <c r="E15" s="169"/>
      <c r="F15" s="169" t="s">
        <v>174</v>
      </c>
      <c r="G15" s="177">
        <v>50947.4</v>
      </c>
      <c r="H15" s="177">
        <v>0.42</v>
      </c>
      <c r="I15" s="177">
        <v>0</v>
      </c>
      <c r="J15" s="178">
        <v>50947.82</v>
      </c>
      <c r="K15" s="168"/>
      <c r="L15" s="168"/>
      <c r="M15" s="168"/>
      <c r="N15" s="168"/>
      <c r="O15" s="168"/>
      <c r="P15" s="168"/>
      <c r="Q15" s="168"/>
      <c r="R15" s="168"/>
      <c r="S15" s="170" t="s">
        <v>175</v>
      </c>
    </row>
    <row r="16" spans="1:19" x14ac:dyDescent="0.25">
      <c r="A16" s="171">
        <v>2513</v>
      </c>
      <c r="B16" s="171" t="s">
        <v>135</v>
      </c>
      <c r="C16" s="172">
        <v>44319</v>
      </c>
      <c r="D16" s="173" t="s">
        <v>237</v>
      </c>
      <c r="E16" s="172">
        <v>44319</v>
      </c>
      <c r="F16" s="173" t="s">
        <v>176</v>
      </c>
      <c r="G16" s="179">
        <v>0</v>
      </c>
      <c r="H16" s="179">
        <v>0.42</v>
      </c>
      <c r="I16" s="179">
        <v>0</v>
      </c>
      <c r="J16" s="179">
        <v>0</v>
      </c>
      <c r="K16" s="175" t="s">
        <v>134</v>
      </c>
      <c r="L16" s="171" t="s">
        <v>177</v>
      </c>
      <c r="M16" s="175" t="s">
        <v>134</v>
      </c>
      <c r="N16" s="175" t="s">
        <v>134</v>
      </c>
      <c r="O16" s="175" t="s">
        <v>134</v>
      </c>
      <c r="P16" s="175" t="s">
        <v>134</v>
      </c>
      <c r="Q16" s="175" t="s">
        <v>134</v>
      </c>
      <c r="R16" s="175" t="s">
        <v>134</v>
      </c>
      <c r="S16" s="174" t="s">
        <v>175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0"/>
  <sheetViews>
    <sheetView workbookViewId="0">
      <selection activeCell="F19" sqref="F19:F20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48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0" width="9.140625" style="1"/>
    <col min="11" max="11" width="11.28515625" style="1" bestFit="1" customWidth="1"/>
    <col min="12" max="16384" width="9.140625" style="1"/>
  </cols>
  <sheetData>
    <row r="1" spans="1:9" x14ac:dyDescent="0.15">
      <c r="C1" s="324" t="s">
        <v>0</v>
      </c>
      <c r="D1" s="324"/>
      <c r="E1" s="35"/>
    </row>
    <row r="2" spans="1:9" x14ac:dyDescent="0.15">
      <c r="C2" s="324" t="s">
        <v>1</v>
      </c>
      <c r="D2" s="324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28</v>
      </c>
      <c r="E4" s="5"/>
    </row>
    <row r="5" spans="1:9" x14ac:dyDescent="0.15">
      <c r="C5" s="3" t="s">
        <v>6</v>
      </c>
      <c r="D5" s="4" t="s">
        <v>29</v>
      </c>
      <c r="E5" s="4"/>
    </row>
    <row r="6" spans="1:9" ht="11.25" thickBot="1" x14ac:dyDescent="0.2"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"/>
      <c r="B7" s="49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30</v>
      </c>
      <c r="B8" s="50" t="s">
        <v>31</v>
      </c>
      <c r="C8" s="15" t="s">
        <v>8</v>
      </c>
      <c r="D8" s="33" t="str">
        <f>D6</f>
        <v>31 DE MAYO DE 2021</v>
      </c>
      <c r="E8" s="34">
        <v>770302.18</v>
      </c>
      <c r="F8" s="45">
        <v>8163.83</v>
      </c>
      <c r="G8" s="25">
        <v>478048.4</v>
      </c>
      <c r="H8" s="45">
        <v>450078.86</v>
      </c>
      <c r="I8" s="45">
        <f>F8+G8-H8</f>
        <v>36133.370000000054</v>
      </c>
    </row>
    <row r="9" spans="1:9" ht="11.25" thickBot="1" x14ac:dyDescent="0.2">
      <c r="A9" s="18"/>
      <c r="B9" s="38"/>
      <c r="C9" s="19"/>
      <c r="D9" s="19"/>
      <c r="E9" s="19" t="s">
        <v>26</v>
      </c>
      <c r="F9" s="20"/>
      <c r="G9" s="43"/>
      <c r="H9" s="43"/>
      <c r="I9" s="44"/>
    </row>
    <row r="10" spans="1:9" ht="11.25" thickBot="1" x14ac:dyDescent="0.2">
      <c r="A10" s="23" t="s">
        <v>12</v>
      </c>
      <c r="B10" s="50" t="s">
        <v>13</v>
      </c>
      <c r="C10" s="14"/>
      <c r="D10" s="14"/>
      <c r="E10" s="14" t="s">
        <v>26</v>
      </c>
      <c r="F10" s="45">
        <f>SUM(F11:F15)</f>
        <v>0</v>
      </c>
      <c r="G10" s="25">
        <f>SUM(G11:G15)</f>
        <v>0</v>
      </c>
      <c r="H10" s="45">
        <f>SUM(H11:H15)</f>
        <v>0</v>
      </c>
      <c r="I10" s="45">
        <f>SUM(I11:I15)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x14ac:dyDescent="0.15">
      <c r="A12" s="42"/>
      <c r="B12" s="38"/>
      <c r="C12" s="39"/>
      <c r="D12" s="39"/>
      <c r="E12" s="27" t="s">
        <v>26</v>
      </c>
      <c r="F12" s="20"/>
      <c r="G12" s="21"/>
      <c r="H12" s="21"/>
      <c r="I12" s="22">
        <f>F12+G12+H12</f>
        <v>0</v>
      </c>
    </row>
    <row r="13" spans="1:9" s="67" customFormat="1" x14ac:dyDescent="0.15">
      <c r="A13" s="42"/>
      <c r="B13" s="38"/>
      <c r="C13" s="39"/>
      <c r="D13" s="39"/>
      <c r="E13" s="27"/>
      <c r="F13" s="20"/>
      <c r="G13" s="69"/>
      <c r="H13" s="69"/>
      <c r="I13" s="22"/>
    </row>
    <row r="14" spans="1:9" x14ac:dyDescent="0.15">
      <c r="A14" s="42"/>
      <c r="B14" s="38"/>
      <c r="C14" s="39"/>
      <c r="D14" s="39"/>
      <c r="E14" s="27" t="s">
        <v>26</v>
      </c>
      <c r="F14" s="28"/>
      <c r="G14" s="21"/>
      <c r="H14" s="21"/>
      <c r="I14" s="22">
        <f>F14+G14+H14</f>
        <v>0</v>
      </c>
    </row>
    <row r="15" spans="1:9" ht="11.25" thickBot="1" x14ac:dyDescent="0.2">
      <c r="A15" s="41"/>
      <c r="B15" s="38"/>
      <c r="C15" s="39"/>
      <c r="D15" s="3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50" t="s">
        <v>19</v>
      </c>
      <c r="C16" s="14"/>
      <c r="D16" s="14"/>
      <c r="E16" s="14" t="s">
        <v>26</v>
      </c>
      <c r="F16" s="45">
        <f>SUM(F17:F31)</f>
        <v>17834.73</v>
      </c>
      <c r="G16" s="45">
        <f>SUM(G17:G31)</f>
        <v>0</v>
      </c>
      <c r="H16" s="45">
        <f>SUM(H17:H31)</f>
        <v>0</v>
      </c>
      <c r="I16" s="45">
        <f>SUM(I17:I31)</f>
        <v>17834.73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100"/>
    </row>
    <row r="18" spans="1:9" x14ac:dyDescent="0.15">
      <c r="A18" s="30">
        <v>44323</v>
      </c>
      <c r="B18" s="38">
        <v>304</v>
      </c>
      <c r="C18" s="68" t="s">
        <v>331</v>
      </c>
      <c r="D18" s="68" t="s">
        <v>112</v>
      </c>
      <c r="E18" s="19"/>
      <c r="F18" s="267">
        <v>4934.7299999999996</v>
      </c>
      <c r="G18" s="21"/>
      <c r="H18" s="21"/>
      <c r="I18" s="100">
        <f>F18+G18+H18</f>
        <v>4934.7299999999996</v>
      </c>
    </row>
    <row r="19" spans="1:9" x14ac:dyDescent="0.15">
      <c r="A19" s="30">
        <v>44347</v>
      </c>
      <c r="B19" s="38">
        <v>311</v>
      </c>
      <c r="C19" s="68" t="s">
        <v>332</v>
      </c>
      <c r="D19" s="68" t="s">
        <v>333</v>
      </c>
      <c r="E19" s="19" t="s">
        <v>26</v>
      </c>
      <c r="F19" s="267">
        <v>4500</v>
      </c>
      <c r="G19" s="21"/>
      <c r="H19" s="21"/>
      <c r="I19" s="100">
        <f>F19+G19+H19</f>
        <v>4500</v>
      </c>
    </row>
    <row r="20" spans="1:9" x14ac:dyDescent="0.15">
      <c r="A20" s="30"/>
      <c r="B20" s="38">
        <v>312</v>
      </c>
      <c r="C20" s="68"/>
      <c r="D20" s="68" t="s">
        <v>334</v>
      </c>
      <c r="E20" s="19" t="s">
        <v>26</v>
      </c>
      <c r="F20" s="267">
        <v>8400</v>
      </c>
      <c r="G20" s="21"/>
      <c r="H20" s="21"/>
      <c r="I20" s="100">
        <f>F20+G20+H20</f>
        <v>8400</v>
      </c>
    </row>
    <row r="21" spans="1:9" s="67" customFormat="1" x14ac:dyDescent="0.15">
      <c r="A21" s="30"/>
      <c r="B21" s="38"/>
      <c r="C21" s="68"/>
      <c r="D21" s="68"/>
      <c r="E21" s="68"/>
      <c r="F21" s="71"/>
      <c r="G21" s="69"/>
      <c r="H21" s="69"/>
      <c r="I21" s="100">
        <f>F21+G21+H21</f>
        <v>0</v>
      </c>
    </row>
    <row r="22" spans="1:9" s="67" customFormat="1" x14ac:dyDescent="0.15">
      <c r="A22" s="30"/>
      <c r="B22" s="38"/>
      <c r="C22" s="68"/>
      <c r="D22" s="68"/>
      <c r="E22" s="68"/>
      <c r="F22" s="71"/>
      <c r="G22" s="69"/>
      <c r="H22" s="69"/>
      <c r="I22" s="22">
        <f>F22+G22+H22</f>
        <v>0</v>
      </c>
    </row>
    <row r="23" spans="1:9" s="67" customFormat="1" x14ac:dyDescent="0.15">
      <c r="A23" s="30"/>
      <c r="B23" s="38"/>
      <c r="C23" s="68"/>
      <c r="D23" s="68"/>
      <c r="E23" s="68"/>
      <c r="F23" s="69"/>
      <c r="G23" s="69"/>
      <c r="H23" s="69"/>
      <c r="I23" s="22"/>
    </row>
    <row r="24" spans="1:9" s="67" customFormat="1" x14ac:dyDescent="0.15">
      <c r="A24" s="30"/>
      <c r="B24" s="38"/>
      <c r="C24" s="68"/>
      <c r="D24" s="68"/>
      <c r="E24" s="68"/>
      <c r="F24" s="69"/>
      <c r="G24" s="69"/>
      <c r="H24" s="69"/>
      <c r="I24" s="22"/>
    </row>
    <row r="25" spans="1:9" s="67" customFormat="1" x14ac:dyDescent="0.15">
      <c r="A25" s="30"/>
      <c r="B25" s="38"/>
      <c r="C25" s="68"/>
      <c r="D25" s="68"/>
      <c r="E25" s="68"/>
      <c r="F25" s="69"/>
      <c r="G25" s="69"/>
      <c r="H25" s="69"/>
      <c r="I25" s="22"/>
    </row>
    <row r="26" spans="1:9" s="67" customFormat="1" x14ac:dyDescent="0.15">
      <c r="A26" s="30"/>
      <c r="B26" s="38"/>
      <c r="C26" s="68"/>
      <c r="D26" s="68"/>
      <c r="E26" s="68"/>
      <c r="F26" s="69"/>
      <c r="G26" s="69"/>
      <c r="H26" s="69"/>
      <c r="I26" s="22"/>
    </row>
    <row r="27" spans="1:9" x14ac:dyDescent="0.15">
      <c r="A27" s="30"/>
      <c r="B27" s="38"/>
      <c r="C27" s="19"/>
      <c r="D27" s="19"/>
      <c r="E27" s="19" t="s">
        <v>26</v>
      </c>
      <c r="F27" s="21"/>
      <c r="G27" s="21"/>
      <c r="H27" s="21"/>
      <c r="I27" s="22">
        <f>F27+G27+H27</f>
        <v>0</v>
      </c>
    </row>
    <row r="28" spans="1:9" ht="12.75" x14ac:dyDescent="0.2">
      <c r="A28" s="30"/>
      <c r="B28" s="38"/>
      <c r="C28" s="56"/>
      <c r="D28" s="56"/>
      <c r="E28" s="19" t="s">
        <v>26</v>
      </c>
      <c r="F28" s="21"/>
      <c r="G28" s="21"/>
      <c r="H28" s="21"/>
      <c r="I28" s="22"/>
    </row>
    <row r="29" spans="1:9" x14ac:dyDescent="0.15">
      <c r="A29" s="30"/>
      <c r="B29" s="38"/>
      <c r="C29" s="19"/>
      <c r="D29" s="19"/>
      <c r="E29" s="19" t="s">
        <v>26</v>
      </c>
      <c r="F29" s="21"/>
      <c r="G29" s="21"/>
      <c r="H29" s="21"/>
      <c r="I29" s="22"/>
    </row>
    <row r="30" spans="1:9" x14ac:dyDescent="0.15">
      <c r="A30" s="30"/>
      <c r="B30" s="38"/>
      <c r="C30" s="19"/>
      <c r="D30" s="19"/>
      <c r="E30" s="19" t="s">
        <v>26</v>
      </c>
      <c r="F30" s="21"/>
      <c r="G30" s="21"/>
      <c r="H30" s="21"/>
      <c r="I30" s="22"/>
    </row>
    <row r="31" spans="1:9" ht="11.25" thickBot="1" x14ac:dyDescent="0.2">
      <c r="A31" s="18"/>
      <c r="B31" s="38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50" t="s">
        <v>20</v>
      </c>
      <c r="C32" s="14"/>
      <c r="D32" s="14"/>
      <c r="E32" s="14" t="s">
        <v>26</v>
      </c>
      <c r="F32" s="45">
        <f>SUM(F33:F37)</f>
        <v>0</v>
      </c>
      <c r="G32" s="45">
        <f>SUM(G33:G37)</f>
        <v>0</v>
      </c>
      <c r="H32" s="45">
        <f>SUM(H33:H37)</f>
        <v>0</v>
      </c>
      <c r="I32" s="45">
        <f>SUM(I33:I37)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x14ac:dyDescent="0.15">
      <c r="A34" s="37"/>
      <c r="B34" s="38"/>
      <c r="C34" s="39"/>
      <c r="D34" s="39"/>
      <c r="E34" s="38" t="s">
        <v>26</v>
      </c>
      <c r="F34" s="20"/>
      <c r="G34" s="21"/>
      <c r="H34" s="21"/>
      <c r="I34" s="22">
        <f>F34+G34+H34</f>
        <v>0</v>
      </c>
    </row>
    <row r="35" spans="1:9" x14ac:dyDescent="0.15">
      <c r="A35" s="37"/>
      <c r="B35" s="38"/>
      <c r="C35" s="39"/>
      <c r="D35" s="39"/>
      <c r="E35" s="38" t="s">
        <v>26</v>
      </c>
      <c r="F35" s="20"/>
      <c r="G35" s="21"/>
      <c r="H35" s="21"/>
      <c r="I35" s="22">
        <f>F35+G35+H35</f>
        <v>0</v>
      </c>
    </row>
    <row r="36" spans="1:9" x14ac:dyDescent="0.15">
      <c r="A36" s="40"/>
      <c r="B36" s="38"/>
      <c r="C36" s="38"/>
      <c r="D36" s="38"/>
      <c r="E36" s="38" t="s">
        <v>26</v>
      </c>
      <c r="F36" s="20"/>
      <c r="G36" s="21"/>
      <c r="H36" s="21"/>
      <c r="I36" s="21"/>
    </row>
    <row r="37" spans="1:9" ht="11.25" thickBot="1" x14ac:dyDescent="0.2">
      <c r="A37" s="18"/>
      <c r="B37" s="38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50" t="s">
        <v>21</v>
      </c>
      <c r="C38" s="14"/>
      <c r="D38" s="14"/>
      <c r="E38" s="14" t="s">
        <v>26</v>
      </c>
      <c r="F38" s="45">
        <f>SUM(F39:F43)</f>
        <v>0</v>
      </c>
      <c r="G38" s="45">
        <f>SUM(G39:G43)</f>
        <v>0</v>
      </c>
      <c r="H38" s="45">
        <f>SUM(H39:H43)</f>
        <v>0</v>
      </c>
      <c r="I38" s="45">
        <f>SUM(I39:I43)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x14ac:dyDescent="0.15">
      <c r="A40" s="37"/>
      <c r="B40" s="38"/>
      <c r="C40" s="39"/>
      <c r="D40" s="39"/>
      <c r="E40" s="38"/>
      <c r="F40" s="93"/>
      <c r="G40" s="20"/>
      <c r="H40" s="21"/>
      <c r="I40" s="22">
        <f>F40+G40+H40</f>
        <v>0</v>
      </c>
    </row>
    <row r="41" spans="1:9" s="67" customFormat="1" x14ac:dyDescent="0.15">
      <c r="A41" s="37"/>
      <c r="B41" s="38"/>
      <c r="C41" s="39"/>
      <c r="D41" s="39"/>
      <c r="E41" s="38"/>
      <c r="F41" s="20"/>
      <c r="G41" s="20"/>
      <c r="H41" s="69"/>
      <c r="I41" s="22"/>
    </row>
    <row r="42" spans="1:9" x14ac:dyDescent="0.15">
      <c r="A42" s="40"/>
      <c r="B42" s="38"/>
      <c r="C42" s="38"/>
      <c r="D42" s="38"/>
      <c r="E42" s="38"/>
      <c r="F42" s="20"/>
      <c r="G42" s="21"/>
      <c r="H42" s="21"/>
      <c r="I42" s="21"/>
    </row>
    <row r="43" spans="1:9" ht="11.25" thickBot="1" x14ac:dyDescent="0.2">
      <c r="A43" s="18"/>
      <c r="B43" s="38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32</v>
      </c>
      <c r="B44" s="24" t="s">
        <v>33</v>
      </c>
      <c r="C44" s="15"/>
      <c r="D44" s="33" t="s">
        <v>229</v>
      </c>
      <c r="E44" s="47" t="s">
        <v>26</v>
      </c>
      <c r="F44" s="46">
        <v>5785.19</v>
      </c>
      <c r="G44" s="51">
        <f>G8+G10+G16+G32+G38</f>
        <v>478048.4</v>
      </c>
      <c r="H44" s="46">
        <v>465534.95</v>
      </c>
      <c r="I44" s="51">
        <f>I8+I10-I16+I32-I38</f>
        <v>18298.640000000054</v>
      </c>
    </row>
    <row r="45" spans="1:9" x14ac:dyDescent="0.15">
      <c r="D45" s="4"/>
      <c r="F45" s="62"/>
      <c r="G45" s="62"/>
      <c r="H45" s="54"/>
      <c r="I45" s="36">
        <f>F45+G45-H45</f>
        <v>0</v>
      </c>
    </row>
    <row r="46" spans="1:9" x14ac:dyDescent="0.15">
      <c r="I46" s="2">
        <f>F44+G44-H44</f>
        <v>18298.640000000014</v>
      </c>
    </row>
    <row r="59" spans="6:8" x14ac:dyDescent="0.15">
      <c r="F59" s="32"/>
      <c r="G59" s="32"/>
      <c r="H59" s="32"/>
    </row>
    <row r="60" spans="6:8" x14ac:dyDescent="0.15">
      <c r="F60" s="2" t="e">
        <f>SUM(#REF!)</f>
        <v>#REF!</v>
      </c>
      <c r="G60" s="2" t="e">
        <f>SUM(#REF!)</f>
        <v>#REF!</v>
      </c>
      <c r="H60" s="2" t="e">
        <f>F60-G60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47"/>
  <sheetViews>
    <sheetView topLeftCell="A4" workbookViewId="0">
      <selection activeCell="G26" sqref="G26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25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19" ht="18.75" x14ac:dyDescent="0.3">
      <c r="A2" s="325" t="s">
        <v>118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19" ht="18.75" x14ac:dyDescent="0.3">
      <c r="A3" s="325" t="s">
        <v>143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19" ht="18.75" x14ac:dyDescent="0.3">
      <c r="A4" s="325" t="s">
        <v>230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19" x14ac:dyDescent="0.25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6" spans="1:19" ht="17.25" x14ac:dyDescent="0.3">
      <c r="A6" s="212" t="s">
        <v>60</v>
      </c>
      <c r="B6" s="212" t="s">
        <v>120</v>
      </c>
      <c r="C6" s="212" t="s">
        <v>61</v>
      </c>
      <c r="D6" s="212" t="s">
        <v>62</v>
      </c>
      <c r="E6" s="212" t="s">
        <v>63</v>
      </c>
      <c r="F6" s="212" t="s">
        <v>64</v>
      </c>
      <c r="G6" s="212" t="s">
        <v>65</v>
      </c>
      <c r="H6" s="212" t="s">
        <v>66</v>
      </c>
      <c r="I6" s="212" t="s">
        <v>67</v>
      </c>
      <c r="J6" s="212" t="s">
        <v>68</v>
      </c>
      <c r="K6" s="212" t="s">
        <v>69</v>
      </c>
      <c r="L6" s="212" t="s">
        <v>70</v>
      </c>
      <c r="M6" s="212" t="s">
        <v>71</v>
      </c>
      <c r="N6" s="212" t="s">
        <v>72</v>
      </c>
      <c r="O6" s="212" t="s">
        <v>73</v>
      </c>
      <c r="P6" s="212" t="s">
        <v>74</v>
      </c>
      <c r="Q6" s="212" t="s">
        <v>75</v>
      </c>
      <c r="R6" s="212" t="s">
        <v>121</v>
      </c>
      <c r="S6" s="212" t="s">
        <v>86</v>
      </c>
    </row>
    <row r="7" spans="1:19" ht="17.25" x14ac:dyDescent="0.3">
      <c r="A7" s="212" t="s">
        <v>76</v>
      </c>
      <c r="B7" s="212"/>
      <c r="C7" s="212"/>
      <c r="D7" s="212"/>
      <c r="E7" s="212"/>
      <c r="F7" s="212" t="s">
        <v>77</v>
      </c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</row>
    <row r="8" spans="1:19" x14ac:dyDescent="0.25">
      <c r="A8" s="211"/>
      <c r="B8" s="211"/>
      <c r="C8" s="211"/>
      <c r="D8" s="211"/>
      <c r="E8" s="211"/>
      <c r="F8" s="211"/>
      <c r="G8" s="221"/>
      <c r="H8" s="221"/>
      <c r="I8" s="221"/>
      <c r="J8" s="221"/>
      <c r="K8" s="211"/>
      <c r="L8" s="211"/>
      <c r="M8" s="211"/>
      <c r="N8" s="211"/>
      <c r="O8" s="211"/>
      <c r="P8" s="211"/>
      <c r="Q8" s="211"/>
      <c r="R8" s="211"/>
      <c r="S8" s="211"/>
    </row>
    <row r="9" spans="1:19" ht="15.75" x14ac:dyDescent="0.25">
      <c r="A9" s="214">
        <v>1</v>
      </c>
      <c r="B9" s="214"/>
      <c r="C9" s="214"/>
      <c r="D9" s="214"/>
      <c r="E9" s="214"/>
      <c r="F9" s="214" t="s">
        <v>78</v>
      </c>
      <c r="G9" s="222">
        <v>44076336.630000003</v>
      </c>
      <c r="H9" s="222">
        <v>7656744.2300000004</v>
      </c>
      <c r="I9" s="222">
        <v>9606487.75</v>
      </c>
      <c r="J9" s="223">
        <v>42126593.109999999</v>
      </c>
      <c r="K9" s="213"/>
      <c r="L9" s="213"/>
      <c r="M9" s="213"/>
      <c r="N9" s="213"/>
      <c r="O9" s="213"/>
      <c r="P9" s="213"/>
      <c r="Q9" s="213"/>
      <c r="R9" s="213"/>
      <c r="S9" s="215" t="s">
        <v>122</v>
      </c>
    </row>
    <row r="10" spans="1:19" ht="15.75" x14ac:dyDescent="0.25">
      <c r="A10" s="214">
        <v>11</v>
      </c>
      <c r="B10" s="214"/>
      <c r="C10" s="214"/>
      <c r="D10" s="214"/>
      <c r="E10" s="214"/>
      <c r="F10" s="214" t="s">
        <v>79</v>
      </c>
      <c r="G10" s="222">
        <v>6632864.8200000003</v>
      </c>
      <c r="H10" s="222">
        <v>7094373.79</v>
      </c>
      <c r="I10" s="222">
        <v>9606487.75</v>
      </c>
      <c r="J10" s="223">
        <v>4120750.86</v>
      </c>
      <c r="K10" s="213"/>
      <c r="L10" s="213"/>
      <c r="M10" s="213"/>
      <c r="N10" s="213"/>
      <c r="O10" s="213"/>
      <c r="P10" s="213"/>
      <c r="Q10" s="213"/>
      <c r="R10" s="213"/>
      <c r="S10" s="215" t="s">
        <v>123</v>
      </c>
    </row>
    <row r="11" spans="1:19" ht="15.75" x14ac:dyDescent="0.25">
      <c r="A11" s="214">
        <v>111</v>
      </c>
      <c r="B11" s="214"/>
      <c r="C11" s="214"/>
      <c r="D11" s="214"/>
      <c r="E11" s="214"/>
      <c r="F11" s="214" t="s">
        <v>80</v>
      </c>
      <c r="G11" s="222">
        <v>5572645.1799999997</v>
      </c>
      <c r="H11" s="222">
        <v>4569995.9000000004</v>
      </c>
      <c r="I11" s="222">
        <v>7183676.6900000004</v>
      </c>
      <c r="J11" s="223">
        <v>2958964.39</v>
      </c>
      <c r="K11" s="213"/>
      <c r="L11" s="213"/>
      <c r="M11" s="213"/>
      <c r="N11" s="213"/>
      <c r="O11" s="213"/>
      <c r="P11" s="213"/>
      <c r="Q11" s="213"/>
      <c r="R11" s="213"/>
      <c r="S11" s="215" t="s">
        <v>124</v>
      </c>
    </row>
    <row r="12" spans="1:19" ht="15.75" x14ac:dyDescent="0.25">
      <c r="A12" s="214">
        <v>1112</v>
      </c>
      <c r="B12" s="214"/>
      <c r="C12" s="214"/>
      <c r="D12" s="214"/>
      <c r="E12" s="214"/>
      <c r="F12" s="214" t="s">
        <v>81</v>
      </c>
      <c r="G12" s="222">
        <v>4924537</v>
      </c>
      <c r="H12" s="222">
        <v>4433222.9000000004</v>
      </c>
      <c r="I12" s="222">
        <v>6514941.25</v>
      </c>
      <c r="J12" s="223">
        <v>2842818.65</v>
      </c>
      <c r="K12" s="213"/>
      <c r="L12" s="213"/>
      <c r="M12" s="213"/>
      <c r="N12" s="213"/>
      <c r="O12" s="213"/>
      <c r="P12" s="213"/>
      <c r="Q12" s="213"/>
      <c r="R12" s="213"/>
      <c r="S12" s="215" t="s">
        <v>125</v>
      </c>
    </row>
    <row r="13" spans="1:19" ht="15.75" x14ac:dyDescent="0.25">
      <c r="A13" s="214" t="s">
        <v>82</v>
      </c>
      <c r="B13" s="214"/>
      <c r="C13" s="214"/>
      <c r="D13" s="214"/>
      <c r="E13" s="214"/>
      <c r="F13" s="214" t="s">
        <v>83</v>
      </c>
      <c r="G13" s="222">
        <v>4924537</v>
      </c>
      <c r="H13" s="222">
        <v>4433222.9000000004</v>
      </c>
      <c r="I13" s="222">
        <v>6514941.25</v>
      </c>
      <c r="J13" s="223">
        <v>2842818.65</v>
      </c>
      <c r="K13" s="213"/>
      <c r="L13" s="213"/>
      <c r="M13" s="213"/>
      <c r="N13" s="213"/>
      <c r="O13" s="213"/>
      <c r="P13" s="213"/>
      <c r="Q13" s="213"/>
      <c r="R13" s="213"/>
      <c r="S13" s="215" t="s">
        <v>126</v>
      </c>
    </row>
    <row r="14" spans="1:19" ht="15.75" x14ac:dyDescent="0.25">
      <c r="A14" s="214" t="s">
        <v>84</v>
      </c>
      <c r="B14" s="214"/>
      <c r="C14" s="214"/>
      <c r="D14" s="214"/>
      <c r="E14" s="214"/>
      <c r="F14" s="214" t="s">
        <v>85</v>
      </c>
      <c r="G14" s="222">
        <v>4880141.2</v>
      </c>
      <c r="H14" s="222">
        <v>4433222.87</v>
      </c>
      <c r="I14" s="222">
        <v>6514454.0499999998</v>
      </c>
      <c r="J14" s="223">
        <v>2798910.02</v>
      </c>
      <c r="K14" s="213"/>
      <c r="L14" s="213"/>
      <c r="M14" s="213"/>
      <c r="N14" s="213"/>
      <c r="O14" s="213"/>
      <c r="P14" s="213"/>
      <c r="Q14" s="213"/>
      <c r="R14" s="213"/>
      <c r="S14" s="215" t="s">
        <v>127</v>
      </c>
    </row>
    <row r="15" spans="1:19" ht="15.75" x14ac:dyDescent="0.25">
      <c r="A15" s="214" t="s">
        <v>144</v>
      </c>
      <c r="B15" s="214"/>
      <c r="C15" s="214"/>
      <c r="D15" s="214"/>
      <c r="E15" s="214"/>
      <c r="F15" s="214" t="s">
        <v>145</v>
      </c>
      <c r="G15" s="222">
        <v>5785.19</v>
      </c>
      <c r="H15" s="222">
        <v>478048.4</v>
      </c>
      <c r="I15" s="222">
        <v>465534.95</v>
      </c>
      <c r="J15" s="223">
        <v>18298.64</v>
      </c>
      <c r="K15" s="213"/>
      <c r="L15" s="213"/>
      <c r="M15" s="213"/>
      <c r="N15" s="213"/>
      <c r="O15" s="213"/>
      <c r="P15" s="213"/>
      <c r="Q15" s="213"/>
      <c r="R15" s="213"/>
      <c r="S15" s="215" t="s">
        <v>146</v>
      </c>
    </row>
    <row r="16" spans="1:19" x14ac:dyDescent="0.25">
      <c r="A16" s="216">
        <v>2502</v>
      </c>
      <c r="B16" s="216" t="s">
        <v>135</v>
      </c>
      <c r="C16" s="217">
        <v>44319</v>
      </c>
      <c r="D16" s="218" t="s">
        <v>242</v>
      </c>
      <c r="E16" s="217">
        <v>44319</v>
      </c>
      <c r="F16" s="218" t="s">
        <v>243</v>
      </c>
      <c r="G16" s="224">
        <v>0</v>
      </c>
      <c r="H16" s="224">
        <v>0.93</v>
      </c>
      <c r="I16" s="224">
        <v>0</v>
      </c>
      <c r="J16" s="224">
        <v>0</v>
      </c>
      <c r="K16" s="220" t="s">
        <v>134</v>
      </c>
      <c r="L16" s="216" t="s">
        <v>142</v>
      </c>
      <c r="M16" s="220" t="s">
        <v>134</v>
      </c>
      <c r="N16" s="220" t="s">
        <v>134</v>
      </c>
      <c r="O16" s="220" t="s">
        <v>134</v>
      </c>
      <c r="P16" s="220" t="s">
        <v>134</v>
      </c>
      <c r="Q16" s="220" t="s">
        <v>134</v>
      </c>
      <c r="R16" s="220" t="s">
        <v>134</v>
      </c>
      <c r="S16" s="219" t="s">
        <v>146</v>
      </c>
    </row>
    <row r="17" spans="1:19" x14ac:dyDescent="0.25">
      <c r="A17" s="216">
        <v>2503</v>
      </c>
      <c r="B17" s="216" t="s">
        <v>135</v>
      </c>
      <c r="C17" s="217">
        <v>44319</v>
      </c>
      <c r="D17" s="218" t="s">
        <v>244</v>
      </c>
      <c r="E17" s="217">
        <v>44319</v>
      </c>
      <c r="F17" s="218" t="s">
        <v>147</v>
      </c>
      <c r="G17" s="224">
        <v>0</v>
      </c>
      <c r="H17" s="224">
        <v>0</v>
      </c>
      <c r="I17" s="224">
        <v>128</v>
      </c>
      <c r="J17" s="224">
        <v>0</v>
      </c>
      <c r="K17" s="220" t="s">
        <v>134</v>
      </c>
      <c r="L17" s="216" t="s">
        <v>142</v>
      </c>
      <c r="M17" s="220" t="s">
        <v>133</v>
      </c>
      <c r="N17" s="220" t="s">
        <v>134</v>
      </c>
      <c r="O17" s="220" t="s">
        <v>134</v>
      </c>
      <c r="P17" s="220" t="s">
        <v>134</v>
      </c>
      <c r="Q17" s="220" t="s">
        <v>134</v>
      </c>
      <c r="R17" s="220" t="s">
        <v>134</v>
      </c>
      <c r="S17" s="219" t="s">
        <v>146</v>
      </c>
    </row>
    <row r="18" spans="1:19" x14ac:dyDescent="0.25">
      <c r="A18" s="216">
        <v>2503</v>
      </c>
      <c r="B18" s="216" t="s">
        <v>135</v>
      </c>
      <c r="C18" s="217">
        <v>44319</v>
      </c>
      <c r="D18" s="218" t="s">
        <v>244</v>
      </c>
      <c r="E18" s="217">
        <v>44319</v>
      </c>
      <c r="F18" s="218" t="s">
        <v>147</v>
      </c>
      <c r="G18" s="224">
        <v>0</v>
      </c>
      <c r="H18" s="224">
        <v>0</v>
      </c>
      <c r="I18" s="224">
        <v>20.48</v>
      </c>
      <c r="J18" s="224">
        <v>0</v>
      </c>
      <c r="K18" s="220" t="s">
        <v>134</v>
      </c>
      <c r="L18" s="216" t="s">
        <v>142</v>
      </c>
      <c r="M18" s="220" t="s">
        <v>133</v>
      </c>
      <c r="N18" s="220" t="s">
        <v>134</v>
      </c>
      <c r="O18" s="220" t="s">
        <v>134</v>
      </c>
      <c r="P18" s="220" t="s">
        <v>134</v>
      </c>
      <c r="Q18" s="220" t="s">
        <v>134</v>
      </c>
      <c r="R18" s="220" t="s">
        <v>134</v>
      </c>
      <c r="S18" s="219" t="s">
        <v>146</v>
      </c>
    </row>
    <row r="19" spans="1:19" x14ac:dyDescent="0.25">
      <c r="A19" s="216">
        <v>1973</v>
      </c>
      <c r="B19" s="216" t="s">
        <v>69</v>
      </c>
      <c r="C19" s="217">
        <v>44320</v>
      </c>
      <c r="D19" s="218" t="s">
        <v>245</v>
      </c>
      <c r="E19" s="217">
        <v>44320</v>
      </c>
      <c r="F19" s="218" t="s">
        <v>246</v>
      </c>
      <c r="G19" s="224">
        <v>0</v>
      </c>
      <c r="H19" s="224">
        <v>0</v>
      </c>
      <c r="I19" s="224">
        <v>10565</v>
      </c>
      <c r="J19" s="224">
        <v>0</v>
      </c>
      <c r="K19" s="220" t="s">
        <v>247</v>
      </c>
      <c r="L19" s="216" t="s">
        <v>142</v>
      </c>
      <c r="M19" s="220" t="s">
        <v>133</v>
      </c>
      <c r="N19" s="220" t="s">
        <v>134</v>
      </c>
      <c r="O19" s="220" t="s">
        <v>134</v>
      </c>
      <c r="P19" s="220" t="s">
        <v>134</v>
      </c>
      <c r="Q19" s="220" t="s">
        <v>134</v>
      </c>
      <c r="R19" s="220" t="s">
        <v>134</v>
      </c>
      <c r="S19" s="219" t="s">
        <v>146</v>
      </c>
    </row>
    <row r="20" spans="1:19" x14ac:dyDescent="0.25">
      <c r="A20" s="216">
        <v>2150</v>
      </c>
      <c r="B20" s="216" t="s">
        <v>131</v>
      </c>
      <c r="C20" s="217">
        <v>44320</v>
      </c>
      <c r="D20" s="218" t="s">
        <v>248</v>
      </c>
      <c r="E20" s="217">
        <v>44320</v>
      </c>
      <c r="F20" s="218" t="s">
        <v>249</v>
      </c>
      <c r="G20" s="224">
        <v>0</v>
      </c>
      <c r="H20" s="224">
        <v>0</v>
      </c>
      <c r="I20" s="224">
        <v>500</v>
      </c>
      <c r="J20" s="224">
        <v>0</v>
      </c>
      <c r="K20" s="220" t="s">
        <v>250</v>
      </c>
      <c r="L20" s="216" t="s">
        <v>142</v>
      </c>
      <c r="M20" s="220" t="s">
        <v>133</v>
      </c>
      <c r="N20" s="220" t="s">
        <v>134</v>
      </c>
      <c r="O20" s="220" t="s">
        <v>134</v>
      </c>
      <c r="P20" s="220" t="s">
        <v>134</v>
      </c>
      <c r="Q20" s="220" t="s">
        <v>134</v>
      </c>
      <c r="R20" s="220" t="s">
        <v>134</v>
      </c>
      <c r="S20" s="219" t="s">
        <v>146</v>
      </c>
    </row>
    <row r="21" spans="1:19" x14ac:dyDescent="0.25">
      <c r="A21" s="216">
        <v>2172</v>
      </c>
      <c r="B21" s="216" t="s">
        <v>131</v>
      </c>
      <c r="C21" s="217">
        <v>44323</v>
      </c>
      <c r="D21" s="218" t="s">
        <v>251</v>
      </c>
      <c r="E21" s="217">
        <v>44323</v>
      </c>
      <c r="F21" s="218" t="s">
        <v>252</v>
      </c>
      <c r="G21" s="224">
        <v>0</v>
      </c>
      <c r="H21" s="224">
        <v>200000</v>
      </c>
      <c r="I21" s="224">
        <v>0</v>
      </c>
      <c r="J21" s="224">
        <v>0</v>
      </c>
      <c r="K21" s="220" t="s">
        <v>253</v>
      </c>
      <c r="L21" s="216" t="s">
        <v>142</v>
      </c>
      <c r="M21" s="220" t="s">
        <v>133</v>
      </c>
      <c r="N21" s="220" t="s">
        <v>134</v>
      </c>
      <c r="O21" s="220" t="s">
        <v>134</v>
      </c>
      <c r="P21" s="220" t="s">
        <v>134</v>
      </c>
      <c r="Q21" s="220" t="s">
        <v>134</v>
      </c>
      <c r="R21" s="220" t="s">
        <v>134</v>
      </c>
      <c r="S21" s="219" t="s">
        <v>146</v>
      </c>
    </row>
    <row r="22" spans="1:19" x14ac:dyDescent="0.25">
      <c r="A22" s="216">
        <v>2417</v>
      </c>
      <c r="B22" s="216" t="s">
        <v>69</v>
      </c>
      <c r="C22" s="217">
        <v>44323</v>
      </c>
      <c r="D22" s="218" t="s">
        <v>254</v>
      </c>
      <c r="E22" s="217">
        <v>44323</v>
      </c>
      <c r="F22" s="218" t="s">
        <v>255</v>
      </c>
      <c r="G22" s="224">
        <v>0</v>
      </c>
      <c r="H22" s="224">
        <v>0</v>
      </c>
      <c r="I22" s="225">
        <v>4934.7299999999996</v>
      </c>
      <c r="J22" s="224">
        <v>0</v>
      </c>
      <c r="K22" s="220" t="s">
        <v>256</v>
      </c>
      <c r="L22" s="216" t="s">
        <v>142</v>
      </c>
      <c r="M22" s="220" t="s">
        <v>133</v>
      </c>
      <c r="N22" s="220" t="s">
        <v>134</v>
      </c>
      <c r="O22" s="220" t="s">
        <v>134</v>
      </c>
      <c r="P22" s="220" t="s">
        <v>134</v>
      </c>
      <c r="Q22" s="220" t="s">
        <v>134</v>
      </c>
      <c r="R22" s="220" t="s">
        <v>134</v>
      </c>
      <c r="S22" s="219" t="s">
        <v>146</v>
      </c>
    </row>
    <row r="23" spans="1:19" x14ac:dyDescent="0.25">
      <c r="A23" s="216">
        <v>2268</v>
      </c>
      <c r="B23" s="216" t="s">
        <v>69</v>
      </c>
      <c r="C23" s="217">
        <v>44329</v>
      </c>
      <c r="D23" s="218" t="s">
        <v>257</v>
      </c>
      <c r="E23" s="217">
        <v>44329</v>
      </c>
      <c r="F23" s="218" t="s">
        <v>258</v>
      </c>
      <c r="G23" s="224">
        <v>0</v>
      </c>
      <c r="H23" s="224">
        <v>0</v>
      </c>
      <c r="I23" s="224">
        <v>4472.18</v>
      </c>
      <c r="J23" s="224">
        <v>0</v>
      </c>
      <c r="K23" s="220" t="s">
        <v>259</v>
      </c>
      <c r="L23" s="216" t="s">
        <v>142</v>
      </c>
      <c r="M23" s="220" t="s">
        <v>133</v>
      </c>
      <c r="N23" s="220" t="s">
        <v>134</v>
      </c>
      <c r="O23" s="220" t="s">
        <v>134</v>
      </c>
      <c r="P23" s="220" t="s">
        <v>134</v>
      </c>
      <c r="Q23" s="220" t="s">
        <v>134</v>
      </c>
      <c r="R23" s="220" t="s">
        <v>134</v>
      </c>
      <c r="S23" s="219" t="s">
        <v>146</v>
      </c>
    </row>
    <row r="24" spans="1:19" x14ac:dyDescent="0.25">
      <c r="A24" s="216">
        <v>2269</v>
      </c>
      <c r="B24" s="216" t="s">
        <v>69</v>
      </c>
      <c r="C24" s="217">
        <v>44329</v>
      </c>
      <c r="D24" s="218" t="s">
        <v>260</v>
      </c>
      <c r="E24" s="217">
        <v>44329</v>
      </c>
      <c r="F24" s="218" t="s">
        <v>261</v>
      </c>
      <c r="G24" s="224">
        <v>0</v>
      </c>
      <c r="H24" s="224">
        <v>0</v>
      </c>
      <c r="I24" s="224">
        <v>4472.18</v>
      </c>
      <c r="J24" s="224">
        <v>0</v>
      </c>
      <c r="K24" s="220" t="s">
        <v>262</v>
      </c>
      <c r="L24" s="216" t="s">
        <v>142</v>
      </c>
      <c r="M24" s="220" t="s">
        <v>133</v>
      </c>
      <c r="N24" s="220" t="s">
        <v>134</v>
      </c>
      <c r="O24" s="220" t="s">
        <v>134</v>
      </c>
      <c r="P24" s="220" t="s">
        <v>134</v>
      </c>
      <c r="Q24" s="220" t="s">
        <v>134</v>
      </c>
      <c r="R24" s="220" t="s">
        <v>134</v>
      </c>
      <c r="S24" s="219" t="s">
        <v>146</v>
      </c>
    </row>
    <row r="25" spans="1:19" x14ac:dyDescent="0.25">
      <c r="A25" s="216">
        <v>2284</v>
      </c>
      <c r="B25" s="216" t="s">
        <v>69</v>
      </c>
      <c r="C25" s="217">
        <v>44329</v>
      </c>
      <c r="D25" s="218" t="s">
        <v>263</v>
      </c>
      <c r="E25" s="217">
        <v>44329</v>
      </c>
      <c r="F25" s="218" t="s">
        <v>264</v>
      </c>
      <c r="G25" s="224">
        <v>0</v>
      </c>
      <c r="H25" s="224">
        <v>0</v>
      </c>
      <c r="I25" s="224">
        <v>68514.87</v>
      </c>
      <c r="J25" s="224">
        <v>0</v>
      </c>
      <c r="K25" s="220" t="s">
        <v>265</v>
      </c>
      <c r="L25" s="216" t="s">
        <v>142</v>
      </c>
      <c r="M25" s="220" t="s">
        <v>133</v>
      </c>
      <c r="N25" s="220" t="s">
        <v>134</v>
      </c>
      <c r="O25" s="220" t="s">
        <v>134</v>
      </c>
      <c r="P25" s="220" t="s">
        <v>134</v>
      </c>
      <c r="Q25" s="220" t="s">
        <v>134</v>
      </c>
      <c r="R25" s="220" t="s">
        <v>134</v>
      </c>
      <c r="S25" s="219" t="s">
        <v>146</v>
      </c>
    </row>
    <row r="26" spans="1:19" x14ac:dyDescent="0.25">
      <c r="A26" s="216">
        <v>2248</v>
      </c>
      <c r="B26" s="216" t="s">
        <v>131</v>
      </c>
      <c r="C26" s="217">
        <v>44330</v>
      </c>
      <c r="D26" s="218" t="s">
        <v>266</v>
      </c>
      <c r="E26" s="217">
        <v>44330</v>
      </c>
      <c r="F26" s="218" t="s">
        <v>267</v>
      </c>
      <c r="G26" s="224">
        <v>0</v>
      </c>
      <c r="H26" s="224">
        <v>0</v>
      </c>
      <c r="I26" s="224">
        <v>410.85</v>
      </c>
      <c r="J26" s="224">
        <v>0</v>
      </c>
      <c r="K26" s="220" t="s">
        <v>268</v>
      </c>
      <c r="L26" s="216" t="s">
        <v>142</v>
      </c>
      <c r="M26" s="220" t="s">
        <v>133</v>
      </c>
      <c r="N26" s="220" t="s">
        <v>134</v>
      </c>
      <c r="O26" s="220" t="s">
        <v>134</v>
      </c>
      <c r="P26" s="220" t="s">
        <v>134</v>
      </c>
      <c r="Q26" s="220" t="s">
        <v>134</v>
      </c>
      <c r="R26" s="220" t="s">
        <v>134</v>
      </c>
      <c r="S26" s="219" t="s">
        <v>146</v>
      </c>
    </row>
    <row r="27" spans="1:19" x14ac:dyDescent="0.25">
      <c r="A27" s="216">
        <v>2267</v>
      </c>
      <c r="B27" s="216" t="s">
        <v>131</v>
      </c>
      <c r="C27" s="217">
        <v>44331</v>
      </c>
      <c r="D27" s="218" t="s">
        <v>269</v>
      </c>
      <c r="E27" s="217">
        <v>44331</v>
      </c>
      <c r="F27" s="218" t="s">
        <v>270</v>
      </c>
      <c r="G27" s="224">
        <v>0</v>
      </c>
      <c r="H27" s="224">
        <v>0</v>
      </c>
      <c r="I27" s="224">
        <v>111330.35</v>
      </c>
      <c r="J27" s="224">
        <v>0</v>
      </c>
      <c r="K27" s="220" t="s">
        <v>271</v>
      </c>
      <c r="L27" s="216" t="s">
        <v>142</v>
      </c>
      <c r="M27" s="220" t="s">
        <v>133</v>
      </c>
      <c r="N27" s="220" t="s">
        <v>134</v>
      </c>
      <c r="O27" s="220" t="s">
        <v>134</v>
      </c>
      <c r="P27" s="220" t="s">
        <v>134</v>
      </c>
      <c r="Q27" s="220" t="s">
        <v>134</v>
      </c>
      <c r="R27" s="220" t="s">
        <v>134</v>
      </c>
      <c r="S27" s="219" t="s">
        <v>146</v>
      </c>
    </row>
    <row r="28" spans="1:19" x14ac:dyDescent="0.25">
      <c r="A28" s="216">
        <v>2270</v>
      </c>
      <c r="B28" s="216" t="s">
        <v>131</v>
      </c>
      <c r="C28" s="217">
        <v>44329</v>
      </c>
      <c r="D28" s="218" t="s">
        <v>272</v>
      </c>
      <c r="E28" s="217">
        <v>44331</v>
      </c>
      <c r="F28" s="218" t="s">
        <v>273</v>
      </c>
      <c r="G28" s="224">
        <v>0</v>
      </c>
      <c r="H28" s="224">
        <v>0</v>
      </c>
      <c r="I28" s="224">
        <v>3602.21</v>
      </c>
      <c r="J28" s="224">
        <v>0</v>
      </c>
      <c r="K28" s="220" t="s">
        <v>274</v>
      </c>
      <c r="L28" s="216" t="s">
        <v>142</v>
      </c>
      <c r="M28" s="220" t="s">
        <v>133</v>
      </c>
      <c r="N28" s="220" t="s">
        <v>134</v>
      </c>
      <c r="O28" s="220" t="s">
        <v>134</v>
      </c>
      <c r="P28" s="220" t="s">
        <v>134</v>
      </c>
      <c r="Q28" s="220" t="s">
        <v>134</v>
      </c>
      <c r="R28" s="220" t="s">
        <v>134</v>
      </c>
      <c r="S28" s="219" t="s">
        <v>146</v>
      </c>
    </row>
    <row r="29" spans="1:19" x14ac:dyDescent="0.25">
      <c r="A29" s="216">
        <v>2271</v>
      </c>
      <c r="B29" s="216" t="s">
        <v>131</v>
      </c>
      <c r="C29" s="217">
        <v>44331</v>
      </c>
      <c r="D29" s="218" t="s">
        <v>275</v>
      </c>
      <c r="E29" s="217">
        <v>44331</v>
      </c>
      <c r="F29" s="218" t="s">
        <v>276</v>
      </c>
      <c r="G29" s="224">
        <v>0</v>
      </c>
      <c r="H29" s="224">
        <v>0</v>
      </c>
      <c r="I29" s="224">
        <v>4472.18</v>
      </c>
      <c r="J29" s="224">
        <v>0</v>
      </c>
      <c r="K29" s="220" t="s">
        <v>277</v>
      </c>
      <c r="L29" s="216" t="s">
        <v>142</v>
      </c>
      <c r="M29" s="220" t="s">
        <v>133</v>
      </c>
      <c r="N29" s="220" t="s">
        <v>134</v>
      </c>
      <c r="O29" s="220" t="s">
        <v>134</v>
      </c>
      <c r="P29" s="220" t="s">
        <v>134</v>
      </c>
      <c r="Q29" s="220" t="s">
        <v>134</v>
      </c>
      <c r="R29" s="220" t="s">
        <v>134</v>
      </c>
      <c r="S29" s="219" t="s">
        <v>146</v>
      </c>
    </row>
    <row r="30" spans="1:19" x14ac:dyDescent="0.25">
      <c r="A30" s="216">
        <v>2260</v>
      </c>
      <c r="B30" s="216" t="s">
        <v>131</v>
      </c>
      <c r="C30" s="217">
        <v>44333</v>
      </c>
      <c r="D30" s="218" t="s">
        <v>278</v>
      </c>
      <c r="E30" s="217">
        <v>44333</v>
      </c>
      <c r="F30" s="218" t="s">
        <v>279</v>
      </c>
      <c r="G30" s="224">
        <v>0</v>
      </c>
      <c r="H30" s="224">
        <v>0</v>
      </c>
      <c r="I30" s="224">
        <v>1419.87</v>
      </c>
      <c r="J30" s="224">
        <v>0</v>
      </c>
      <c r="K30" s="220" t="s">
        <v>280</v>
      </c>
      <c r="L30" s="216" t="s">
        <v>142</v>
      </c>
      <c r="M30" s="220" t="s">
        <v>133</v>
      </c>
      <c r="N30" s="220" t="s">
        <v>134</v>
      </c>
      <c r="O30" s="220" t="s">
        <v>134</v>
      </c>
      <c r="P30" s="220" t="s">
        <v>134</v>
      </c>
      <c r="Q30" s="220" t="s">
        <v>134</v>
      </c>
      <c r="R30" s="220" t="s">
        <v>134</v>
      </c>
      <c r="S30" s="219" t="s">
        <v>146</v>
      </c>
    </row>
    <row r="31" spans="1:19" x14ac:dyDescent="0.25">
      <c r="A31" s="216">
        <v>2294</v>
      </c>
      <c r="B31" s="216" t="s">
        <v>131</v>
      </c>
      <c r="C31" s="217">
        <v>44334</v>
      </c>
      <c r="D31" s="218" t="s">
        <v>281</v>
      </c>
      <c r="E31" s="217">
        <v>44334</v>
      </c>
      <c r="F31" s="218" t="s">
        <v>282</v>
      </c>
      <c r="G31" s="224">
        <v>0</v>
      </c>
      <c r="H31" s="224">
        <v>0</v>
      </c>
      <c r="I31" s="224">
        <v>827.58</v>
      </c>
      <c r="J31" s="224">
        <v>0</v>
      </c>
      <c r="K31" s="220" t="s">
        <v>283</v>
      </c>
      <c r="L31" s="216" t="s">
        <v>142</v>
      </c>
      <c r="M31" s="220" t="s">
        <v>133</v>
      </c>
      <c r="N31" s="220" t="s">
        <v>134</v>
      </c>
      <c r="O31" s="220" t="s">
        <v>134</v>
      </c>
      <c r="P31" s="220" t="s">
        <v>134</v>
      </c>
      <c r="Q31" s="220" t="s">
        <v>134</v>
      </c>
      <c r="R31" s="220" t="s">
        <v>134</v>
      </c>
      <c r="S31" s="219" t="s">
        <v>146</v>
      </c>
    </row>
    <row r="32" spans="1:19" x14ac:dyDescent="0.25">
      <c r="A32" s="216">
        <v>2334</v>
      </c>
      <c r="B32" s="216" t="s">
        <v>131</v>
      </c>
      <c r="C32" s="217">
        <v>44334</v>
      </c>
      <c r="D32" s="218" t="s">
        <v>284</v>
      </c>
      <c r="E32" s="217">
        <v>44334</v>
      </c>
      <c r="F32" s="218" t="s">
        <v>285</v>
      </c>
      <c r="G32" s="224">
        <v>0</v>
      </c>
      <c r="H32" s="224">
        <v>0</v>
      </c>
      <c r="I32" s="224">
        <v>2540</v>
      </c>
      <c r="J32" s="224">
        <v>0</v>
      </c>
      <c r="K32" s="220" t="s">
        <v>286</v>
      </c>
      <c r="L32" s="216" t="s">
        <v>142</v>
      </c>
      <c r="M32" s="220" t="s">
        <v>133</v>
      </c>
      <c r="N32" s="220" t="s">
        <v>134</v>
      </c>
      <c r="O32" s="220" t="s">
        <v>134</v>
      </c>
      <c r="P32" s="220" t="s">
        <v>134</v>
      </c>
      <c r="Q32" s="220" t="s">
        <v>134</v>
      </c>
      <c r="R32" s="220" t="s">
        <v>134</v>
      </c>
      <c r="S32" s="219" t="s">
        <v>146</v>
      </c>
    </row>
    <row r="33" spans="1:19" x14ac:dyDescent="0.25">
      <c r="A33" s="216">
        <v>2291</v>
      </c>
      <c r="B33" s="216" t="s">
        <v>131</v>
      </c>
      <c r="C33" s="217">
        <v>44335</v>
      </c>
      <c r="D33" s="218" t="s">
        <v>287</v>
      </c>
      <c r="E33" s="217">
        <v>44335</v>
      </c>
      <c r="F33" s="218" t="s">
        <v>288</v>
      </c>
      <c r="G33" s="224">
        <v>0</v>
      </c>
      <c r="H33" s="224">
        <v>100000</v>
      </c>
      <c r="I33" s="224">
        <v>0</v>
      </c>
      <c r="J33" s="224">
        <v>0</v>
      </c>
      <c r="K33" s="220" t="s">
        <v>289</v>
      </c>
      <c r="L33" s="216" t="s">
        <v>142</v>
      </c>
      <c r="M33" s="220" t="s">
        <v>133</v>
      </c>
      <c r="N33" s="220" t="s">
        <v>134</v>
      </c>
      <c r="O33" s="220" t="s">
        <v>134</v>
      </c>
      <c r="P33" s="220" t="s">
        <v>134</v>
      </c>
      <c r="Q33" s="220" t="s">
        <v>134</v>
      </c>
      <c r="R33" s="220" t="s">
        <v>134</v>
      </c>
      <c r="S33" s="219" t="s">
        <v>146</v>
      </c>
    </row>
    <row r="34" spans="1:19" x14ac:dyDescent="0.25">
      <c r="A34" s="216">
        <v>2293</v>
      </c>
      <c r="B34" s="216" t="s">
        <v>131</v>
      </c>
      <c r="C34" s="217">
        <v>44335</v>
      </c>
      <c r="D34" s="218" t="s">
        <v>290</v>
      </c>
      <c r="E34" s="217">
        <v>44335</v>
      </c>
      <c r="F34" s="218" t="s">
        <v>291</v>
      </c>
      <c r="G34" s="224">
        <v>0</v>
      </c>
      <c r="H34" s="224">
        <v>0</v>
      </c>
      <c r="I34" s="224">
        <v>5000</v>
      </c>
      <c r="J34" s="224">
        <v>0</v>
      </c>
      <c r="K34" s="220" t="s">
        <v>292</v>
      </c>
      <c r="L34" s="216" t="s">
        <v>142</v>
      </c>
      <c r="M34" s="220" t="s">
        <v>133</v>
      </c>
      <c r="N34" s="220" t="s">
        <v>134</v>
      </c>
      <c r="O34" s="220" t="s">
        <v>134</v>
      </c>
      <c r="P34" s="220" t="s">
        <v>134</v>
      </c>
      <c r="Q34" s="220" t="s">
        <v>134</v>
      </c>
      <c r="R34" s="220" t="s">
        <v>134</v>
      </c>
      <c r="S34" s="219" t="s">
        <v>146</v>
      </c>
    </row>
    <row r="35" spans="1:19" x14ac:dyDescent="0.25">
      <c r="A35" s="216">
        <v>2339</v>
      </c>
      <c r="B35" s="216" t="s">
        <v>69</v>
      </c>
      <c r="C35" s="217">
        <v>44337</v>
      </c>
      <c r="D35" s="218" t="s">
        <v>293</v>
      </c>
      <c r="E35" s="217">
        <v>44337</v>
      </c>
      <c r="F35" s="218" t="s">
        <v>294</v>
      </c>
      <c r="G35" s="224">
        <v>0</v>
      </c>
      <c r="H35" s="224">
        <v>0</v>
      </c>
      <c r="I35" s="224">
        <v>537</v>
      </c>
      <c r="J35" s="224">
        <v>0</v>
      </c>
      <c r="K35" s="220" t="s">
        <v>295</v>
      </c>
      <c r="L35" s="216" t="s">
        <v>142</v>
      </c>
      <c r="M35" s="220" t="s">
        <v>133</v>
      </c>
      <c r="N35" s="220" t="s">
        <v>134</v>
      </c>
      <c r="O35" s="220" t="s">
        <v>134</v>
      </c>
      <c r="P35" s="220" t="s">
        <v>134</v>
      </c>
      <c r="Q35" s="220" t="s">
        <v>134</v>
      </c>
      <c r="R35" s="220" t="s">
        <v>134</v>
      </c>
      <c r="S35" s="219" t="s">
        <v>146</v>
      </c>
    </row>
    <row r="36" spans="1:19" x14ac:dyDescent="0.25">
      <c r="A36" s="216">
        <v>2371</v>
      </c>
      <c r="B36" s="216" t="s">
        <v>131</v>
      </c>
      <c r="C36" s="217">
        <v>44341</v>
      </c>
      <c r="D36" s="218" t="s">
        <v>296</v>
      </c>
      <c r="E36" s="217">
        <v>44341</v>
      </c>
      <c r="F36" s="218" t="s">
        <v>297</v>
      </c>
      <c r="G36" s="224">
        <v>0</v>
      </c>
      <c r="H36" s="224">
        <v>0</v>
      </c>
      <c r="I36" s="224">
        <v>500</v>
      </c>
      <c r="J36" s="224">
        <v>0</v>
      </c>
      <c r="K36" s="220" t="s">
        <v>298</v>
      </c>
      <c r="L36" s="216" t="s">
        <v>142</v>
      </c>
      <c r="M36" s="220" t="s">
        <v>133</v>
      </c>
      <c r="N36" s="220" t="s">
        <v>134</v>
      </c>
      <c r="O36" s="220" t="s">
        <v>134</v>
      </c>
      <c r="P36" s="220" t="s">
        <v>134</v>
      </c>
      <c r="Q36" s="220" t="s">
        <v>134</v>
      </c>
      <c r="R36" s="220" t="s">
        <v>134</v>
      </c>
      <c r="S36" s="219" t="s">
        <v>146</v>
      </c>
    </row>
    <row r="37" spans="1:19" x14ac:dyDescent="0.25">
      <c r="A37" s="216">
        <v>2373</v>
      </c>
      <c r="B37" s="216" t="s">
        <v>131</v>
      </c>
      <c r="C37" s="217">
        <v>44342</v>
      </c>
      <c r="D37" s="218" t="s">
        <v>299</v>
      </c>
      <c r="E37" s="217">
        <v>44342</v>
      </c>
      <c r="F37" s="218" t="s">
        <v>300</v>
      </c>
      <c r="G37" s="224">
        <v>0</v>
      </c>
      <c r="H37" s="224">
        <v>0</v>
      </c>
      <c r="I37" s="224">
        <v>50340</v>
      </c>
      <c r="J37" s="224">
        <v>0</v>
      </c>
      <c r="K37" s="220" t="s">
        <v>301</v>
      </c>
      <c r="L37" s="216" t="s">
        <v>142</v>
      </c>
      <c r="M37" s="220" t="s">
        <v>133</v>
      </c>
      <c r="N37" s="220" t="s">
        <v>134</v>
      </c>
      <c r="O37" s="220" t="s">
        <v>134</v>
      </c>
      <c r="P37" s="220" t="s">
        <v>134</v>
      </c>
      <c r="Q37" s="220" t="s">
        <v>134</v>
      </c>
      <c r="R37" s="220" t="s">
        <v>134</v>
      </c>
      <c r="S37" s="219" t="s">
        <v>146</v>
      </c>
    </row>
    <row r="38" spans="1:19" x14ac:dyDescent="0.25">
      <c r="A38" s="216">
        <v>2374</v>
      </c>
      <c r="B38" s="216" t="s">
        <v>131</v>
      </c>
      <c r="C38" s="217">
        <v>44343</v>
      </c>
      <c r="D38" s="218" t="s">
        <v>302</v>
      </c>
      <c r="E38" s="217">
        <v>44343</v>
      </c>
      <c r="F38" s="218" t="s">
        <v>303</v>
      </c>
      <c r="G38" s="224">
        <v>0</v>
      </c>
      <c r="H38" s="224">
        <v>50340</v>
      </c>
      <c r="I38" s="224">
        <v>0</v>
      </c>
      <c r="J38" s="224">
        <v>0</v>
      </c>
      <c r="K38" s="220" t="s">
        <v>134</v>
      </c>
      <c r="L38" s="216" t="s">
        <v>142</v>
      </c>
      <c r="M38" s="220" t="s">
        <v>133</v>
      </c>
      <c r="N38" s="220" t="s">
        <v>134</v>
      </c>
      <c r="O38" s="220" t="s">
        <v>134</v>
      </c>
      <c r="P38" s="220" t="s">
        <v>134</v>
      </c>
      <c r="Q38" s="220" t="s">
        <v>134</v>
      </c>
      <c r="R38" s="220" t="s">
        <v>134</v>
      </c>
      <c r="S38" s="219" t="s">
        <v>146</v>
      </c>
    </row>
    <row r="39" spans="1:19" x14ac:dyDescent="0.25">
      <c r="A39" s="216">
        <v>2410</v>
      </c>
      <c r="B39" s="216" t="s">
        <v>131</v>
      </c>
      <c r="C39" s="217">
        <v>44343</v>
      </c>
      <c r="D39" s="218" t="s">
        <v>304</v>
      </c>
      <c r="E39" s="217">
        <v>44343</v>
      </c>
      <c r="F39" s="218" t="s">
        <v>305</v>
      </c>
      <c r="G39" s="224">
        <v>0</v>
      </c>
      <c r="H39" s="224">
        <v>0</v>
      </c>
      <c r="I39" s="224">
        <v>50340</v>
      </c>
      <c r="J39" s="224">
        <v>0</v>
      </c>
      <c r="K39" s="220" t="s">
        <v>306</v>
      </c>
      <c r="L39" s="216" t="s">
        <v>142</v>
      </c>
      <c r="M39" s="220" t="s">
        <v>133</v>
      </c>
      <c r="N39" s="220" t="s">
        <v>134</v>
      </c>
      <c r="O39" s="220" t="s">
        <v>134</v>
      </c>
      <c r="P39" s="220" t="s">
        <v>134</v>
      </c>
      <c r="Q39" s="220" t="s">
        <v>134</v>
      </c>
      <c r="R39" s="220" t="s">
        <v>134</v>
      </c>
      <c r="S39" s="219" t="s">
        <v>146</v>
      </c>
    </row>
    <row r="40" spans="1:19" x14ac:dyDescent="0.25">
      <c r="A40" s="216">
        <v>2390</v>
      </c>
      <c r="B40" s="216" t="s">
        <v>131</v>
      </c>
      <c r="C40" s="217">
        <v>44344</v>
      </c>
      <c r="D40" s="218" t="s">
        <v>307</v>
      </c>
      <c r="E40" s="217">
        <v>44344</v>
      </c>
      <c r="F40" s="218" t="s">
        <v>308</v>
      </c>
      <c r="G40" s="224">
        <v>0</v>
      </c>
      <c r="H40" s="224">
        <v>127707.47</v>
      </c>
      <c r="I40" s="224">
        <v>0</v>
      </c>
      <c r="J40" s="224">
        <v>0</v>
      </c>
      <c r="K40" s="220" t="s">
        <v>309</v>
      </c>
      <c r="L40" s="216" t="s">
        <v>142</v>
      </c>
      <c r="M40" s="220" t="s">
        <v>133</v>
      </c>
      <c r="N40" s="220" t="s">
        <v>134</v>
      </c>
      <c r="O40" s="220" t="s">
        <v>134</v>
      </c>
      <c r="P40" s="220" t="s">
        <v>134</v>
      </c>
      <c r="Q40" s="220" t="s">
        <v>134</v>
      </c>
      <c r="R40" s="220" t="s">
        <v>134</v>
      </c>
      <c r="S40" s="219" t="s">
        <v>146</v>
      </c>
    </row>
    <row r="41" spans="1:19" x14ac:dyDescent="0.25">
      <c r="A41" s="216">
        <v>2419</v>
      </c>
      <c r="B41" s="216" t="s">
        <v>69</v>
      </c>
      <c r="C41" s="217">
        <v>44344</v>
      </c>
      <c r="D41" s="218" t="s">
        <v>310</v>
      </c>
      <c r="E41" s="217">
        <v>44344</v>
      </c>
      <c r="F41" s="218" t="s">
        <v>311</v>
      </c>
      <c r="G41" s="224">
        <v>0</v>
      </c>
      <c r="H41" s="224">
        <v>0</v>
      </c>
      <c r="I41" s="224">
        <v>4472.18</v>
      </c>
      <c r="J41" s="224">
        <v>0</v>
      </c>
      <c r="K41" s="220" t="s">
        <v>312</v>
      </c>
      <c r="L41" s="216" t="s">
        <v>142</v>
      </c>
      <c r="M41" s="220" t="s">
        <v>133</v>
      </c>
      <c r="N41" s="220" t="s">
        <v>134</v>
      </c>
      <c r="O41" s="220" t="s">
        <v>134</v>
      </c>
      <c r="P41" s="220" t="s">
        <v>134</v>
      </c>
      <c r="Q41" s="220" t="s">
        <v>134</v>
      </c>
      <c r="R41" s="220" t="s">
        <v>134</v>
      </c>
      <c r="S41" s="219" t="s">
        <v>146</v>
      </c>
    </row>
    <row r="42" spans="1:19" x14ac:dyDescent="0.25">
      <c r="A42" s="216">
        <v>2420</v>
      </c>
      <c r="B42" s="216" t="s">
        <v>69</v>
      </c>
      <c r="C42" s="217">
        <v>44344</v>
      </c>
      <c r="D42" s="218" t="s">
        <v>313</v>
      </c>
      <c r="E42" s="217">
        <v>44344</v>
      </c>
      <c r="F42" s="218" t="s">
        <v>314</v>
      </c>
      <c r="G42" s="224">
        <v>0</v>
      </c>
      <c r="H42" s="224">
        <v>0</v>
      </c>
      <c r="I42" s="224">
        <v>4472.18</v>
      </c>
      <c r="J42" s="224">
        <v>0</v>
      </c>
      <c r="K42" s="220" t="s">
        <v>315</v>
      </c>
      <c r="L42" s="216" t="s">
        <v>142</v>
      </c>
      <c r="M42" s="220" t="s">
        <v>133</v>
      </c>
      <c r="N42" s="220" t="s">
        <v>134</v>
      </c>
      <c r="O42" s="220" t="s">
        <v>134</v>
      </c>
      <c r="P42" s="220" t="s">
        <v>134</v>
      </c>
      <c r="Q42" s="220" t="s">
        <v>134</v>
      </c>
      <c r="R42" s="220" t="s">
        <v>134</v>
      </c>
      <c r="S42" s="219" t="s">
        <v>146</v>
      </c>
    </row>
    <row r="43" spans="1:19" x14ac:dyDescent="0.25">
      <c r="A43" s="216">
        <v>2415</v>
      </c>
      <c r="B43" s="216" t="s">
        <v>131</v>
      </c>
      <c r="C43" s="217">
        <v>44347</v>
      </c>
      <c r="D43" s="218" t="s">
        <v>316</v>
      </c>
      <c r="E43" s="217">
        <v>44347</v>
      </c>
      <c r="F43" s="218" t="s">
        <v>317</v>
      </c>
      <c r="G43" s="224">
        <v>0</v>
      </c>
      <c r="H43" s="224">
        <v>0</v>
      </c>
      <c r="I43" s="224">
        <v>110688.72</v>
      </c>
      <c r="J43" s="224">
        <v>0</v>
      </c>
      <c r="K43" s="220" t="s">
        <v>318</v>
      </c>
      <c r="L43" s="216" t="s">
        <v>142</v>
      </c>
      <c r="M43" s="220" t="s">
        <v>133</v>
      </c>
      <c r="N43" s="220" t="s">
        <v>134</v>
      </c>
      <c r="O43" s="220" t="s">
        <v>134</v>
      </c>
      <c r="P43" s="220" t="s">
        <v>134</v>
      </c>
      <c r="Q43" s="220" t="s">
        <v>134</v>
      </c>
      <c r="R43" s="220" t="s">
        <v>134</v>
      </c>
      <c r="S43" s="219" t="s">
        <v>146</v>
      </c>
    </row>
    <row r="44" spans="1:19" x14ac:dyDescent="0.25">
      <c r="A44" s="216">
        <v>2421</v>
      </c>
      <c r="B44" s="216" t="s">
        <v>131</v>
      </c>
      <c r="C44" s="217">
        <v>44347</v>
      </c>
      <c r="D44" s="218" t="s">
        <v>319</v>
      </c>
      <c r="E44" s="217">
        <v>44347</v>
      </c>
      <c r="F44" s="218" t="s">
        <v>320</v>
      </c>
      <c r="G44" s="224">
        <v>0</v>
      </c>
      <c r="H44" s="224">
        <v>0</v>
      </c>
      <c r="I44" s="224">
        <v>3602.21</v>
      </c>
      <c r="J44" s="224">
        <v>0</v>
      </c>
      <c r="K44" s="220" t="s">
        <v>321</v>
      </c>
      <c r="L44" s="216" t="s">
        <v>142</v>
      </c>
      <c r="M44" s="220" t="s">
        <v>133</v>
      </c>
      <c r="N44" s="220" t="s">
        <v>134</v>
      </c>
      <c r="O44" s="220" t="s">
        <v>134</v>
      </c>
      <c r="P44" s="220" t="s">
        <v>134</v>
      </c>
      <c r="Q44" s="220" t="s">
        <v>134</v>
      </c>
      <c r="R44" s="220" t="s">
        <v>134</v>
      </c>
      <c r="S44" s="219" t="s">
        <v>146</v>
      </c>
    </row>
    <row r="45" spans="1:19" x14ac:dyDescent="0.25">
      <c r="A45" s="216">
        <v>2423</v>
      </c>
      <c r="B45" s="216" t="s">
        <v>131</v>
      </c>
      <c r="C45" s="217">
        <v>44347</v>
      </c>
      <c r="D45" s="218" t="s">
        <v>322</v>
      </c>
      <c r="E45" s="217">
        <v>44347</v>
      </c>
      <c r="F45" s="218" t="s">
        <v>323</v>
      </c>
      <c r="G45" s="224">
        <v>0</v>
      </c>
      <c r="H45" s="224">
        <v>0</v>
      </c>
      <c r="I45" s="224">
        <v>4472.18</v>
      </c>
      <c r="J45" s="224">
        <v>0</v>
      </c>
      <c r="K45" s="220" t="s">
        <v>324</v>
      </c>
      <c r="L45" s="216" t="s">
        <v>142</v>
      </c>
      <c r="M45" s="220" t="s">
        <v>133</v>
      </c>
      <c r="N45" s="220" t="s">
        <v>134</v>
      </c>
      <c r="O45" s="220" t="s">
        <v>134</v>
      </c>
      <c r="P45" s="220" t="s">
        <v>134</v>
      </c>
      <c r="Q45" s="220" t="s">
        <v>134</v>
      </c>
      <c r="R45" s="220" t="s">
        <v>134</v>
      </c>
      <c r="S45" s="219" t="s">
        <v>146</v>
      </c>
    </row>
    <row r="46" spans="1:19" x14ac:dyDescent="0.25">
      <c r="A46" s="216">
        <v>622</v>
      </c>
      <c r="B46" s="216" t="s">
        <v>69</v>
      </c>
      <c r="C46" s="217">
        <v>44307</v>
      </c>
      <c r="D46" s="218" t="s">
        <v>325</v>
      </c>
      <c r="E46" s="217">
        <v>44347</v>
      </c>
      <c r="F46" s="218" t="s">
        <v>326</v>
      </c>
      <c r="G46" s="224">
        <v>0</v>
      </c>
      <c r="H46" s="224">
        <v>0</v>
      </c>
      <c r="I46" s="225">
        <v>4500</v>
      </c>
      <c r="J46" s="224">
        <v>0</v>
      </c>
      <c r="K46" s="220" t="s">
        <v>327</v>
      </c>
      <c r="L46" s="216" t="s">
        <v>142</v>
      </c>
      <c r="M46" s="220" t="s">
        <v>133</v>
      </c>
      <c r="N46" s="220" t="s">
        <v>134</v>
      </c>
      <c r="O46" s="220" t="s">
        <v>134</v>
      </c>
      <c r="P46" s="220" t="s">
        <v>134</v>
      </c>
      <c r="Q46" s="220" t="s">
        <v>134</v>
      </c>
      <c r="R46" s="220" t="s">
        <v>134</v>
      </c>
      <c r="S46" s="219" t="s">
        <v>146</v>
      </c>
    </row>
    <row r="47" spans="1:19" x14ac:dyDescent="0.25">
      <c r="A47" s="216">
        <v>787</v>
      </c>
      <c r="B47" s="216" t="s">
        <v>69</v>
      </c>
      <c r="C47" s="217">
        <v>44308</v>
      </c>
      <c r="D47" s="218" t="s">
        <v>328</v>
      </c>
      <c r="E47" s="217">
        <v>44347</v>
      </c>
      <c r="F47" s="218" t="s">
        <v>329</v>
      </c>
      <c r="G47" s="224">
        <v>0</v>
      </c>
      <c r="H47" s="224">
        <v>0</v>
      </c>
      <c r="I47" s="225">
        <v>8400</v>
      </c>
      <c r="J47" s="224">
        <v>0</v>
      </c>
      <c r="K47" s="220" t="s">
        <v>330</v>
      </c>
      <c r="L47" s="216" t="s">
        <v>142</v>
      </c>
      <c r="M47" s="220" t="s">
        <v>133</v>
      </c>
      <c r="N47" s="220" t="s">
        <v>134</v>
      </c>
      <c r="O47" s="220" t="s">
        <v>134</v>
      </c>
      <c r="P47" s="220" t="s">
        <v>134</v>
      </c>
      <c r="Q47" s="220" t="s">
        <v>134</v>
      </c>
      <c r="R47" s="220" t="s">
        <v>134</v>
      </c>
      <c r="S47" s="219" t="s">
        <v>146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4"/>
  <sheetViews>
    <sheetView topLeftCell="A25" workbookViewId="0">
      <selection activeCell="F9" sqref="F9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24" t="s">
        <v>0</v>
      </c>
      <c r="D1" s="324"/>
      <c r="E1" s="35"/>
    </row>
    <row r="2" spans="1:9" x14ac:dyDescent="0.15">
      <c r="C2" s="324" t="s">
        <v>1</v>
      </c>
      <c r="D2" s="324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36</v>
      </c>
      <c r="E4" s="5"/>
    </row>
    <row r="5" spans="1:9" x14ac:dyDescent="0.15">
      <c r="C5" s="3" t="s">
        <v>6</v>
      </c>
      <c r="D5" s="4" t="s">
        <v>103</v>
      </c>
      <c r="E5" s="4"/>
    </row>
    <row r="6" spans="1:9" ht="11.25" thickBot="1" x14ac:dyDescent="0.2">
      <c r="C6" s="3" t="s">
        <v>3</v>
      </c>
      <c r="D6" s="6" t="s">
        <v>229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31 DE MAYO DE 2021</v>
      </c>
      <c r="E8" s="33" t="s">
        <v>26</v>
      </c>
      <c r="F8" s="60">
        <v>20316.54</v>
      </c>
      <c r="G8" s="59">
        <v>0.17</v>
      </c>
      <c r="H8" s="59">
        <v>0</v>
      </c>
      <c r="I8" s="61">
        <f>F8+G8-H8</f>
        <v>20316.71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x14ac:dyDescent="0.15">
      <c r="A23" s="30"/>
      <c r="B23" s="19"/>
      <c r="C23" s="19"/>
      <c r="D23" s="19"/>
      <c r="E23" s="19"/>
      <c r="F23" s="21"/>
      <c r="G23" s="21"/>
      <c r="H23" s="21"/>
      <c r="I23" s="22"/>
    </row>
    <row r="24" spans="1:9" s="67" customFormat="1" x14ac:dyDescent="0.15">
      <c r="A24" s="30"/>
      <c r="B24" s="68"/>
      <c r="C24" s="68"/>
      <c r="D24" s="68"/>
      <c r="E24" s="68"/>
      <c r="F24" s="69"/>
      <c r="G24" s="69"/>
      <c r="H24" s="69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229</v>
      </c>
      <c r="E44" s="14" t="s">
        <v>26</v>
      </c>
      <c r="F44" s="60">
        <f>F8+F10-F16+F32-F38</f>
        <v>20316.54</v>
      </c>
      <c r="G44" s="60">
        <f>G8+G10-G16+G32-G38</f>
        <v>0.17</v>
      </c>
      <c r="H44" s="60">
        <f>H8+H10-H16+H32-H38</f>
        <v>0</v>
      </c>
      <c r="I44" s="59">
        <f>I8+I10-I16+I32-I38</f>
        <v>20316.71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8</vt:i4>
      </vt:variant>
    </vt:vector>
  </HeadingPairs>
  <TitlesOfParts>
    <vt:vector size="45" baseType="lpstr">
      <vt:lpstr>0112250047 Br</vt:lpstr>
      <vt:lpstr>AUX 0047</vt:lpstr>
      <vt:lpstr>0112724936</vt:lpstr>
      <vt:lpstr>AUX 4936</vt:lpstr>
      <vt:lpstr>0114225015</vt:lpstr>
      <vt:lpstr>AUX 5015</vt:lpstr>
      <vt:lpstr>0110230359 Br</vt:lpstr>
      <vt:lpstr>AUX 0359</vt:lpstr>
      <vt:lpstr>0114225007 Br</vt:lpstr>
      <vt:lpstr>AUX 5007</vt:lpstr>
      <vt:lpstr>0112968401 Br</vt:lpstr>
      <vt:lpstr>AUX 8401</vt:lpstr>
      <vt:lpstr>0114237285 Br</vt:lpstr>
      <vt:lpstr>AUX 7285</vt:lpstr>
      <vt:lpstr>0113420108 Br</vt:lpstr>
      <vt:lpstr>AUX 0108</vt:lpstr>
      <vt:lpstr>0112724987</vt:lpstr>
      <vt:lpstr>AUX 4987</vt:lpstr>
      <vt:lpstr>0113420027</vt:lpstr>
      <vt:lpstr>AUX 0027</vt:lpstr>
      <vt:lpstr>0114224973</vt:lpstr>
      <vt:lpstr>AUX 4973</vt:lpstr>
      <vt:lpstr>0114237250</vt:lpstr>
      <vt:lpstr>AUX 7250</vt:lpstr>
      <vt:lpstr>2200524501</vt:lpstr>
      <vt:lpstr>AUX 4501</vt:lpstr>
      <vt:lpstr>22000463978</vt:lpstr>
      <vt:lpstr>AUX 3978</vt:lpstr>
      <vt:lpstr>22000521658</vt:lpstr>
      <vt:lpstr>AUX 1658</vt:lpstr>
      <vt:lpstr>0116104673</vt:lpstr>
      <vt:lpstr>AUX 4673</vt:lpstr>
      <vt:lpstr>0116104819</vt:lpstr>
      <vt:lpstr>AUX 4819</vt:lpstr>
      <vt:lpstr>0116104878</vt:lpstr>
      <vt:lpstr>AUX 4878</vt:lpstr>
      <vt:lpstr>DISPONIBLE</vt:lpstr>
      <vt:lpstr>'0110230359 Br'!Área_de_impresión</vt:lpstr>
      <vt:lpstr>'0112250047 Br'!Área_de_impresión</vt:lpstr>
      <vt:lpstr>'0112724936'!Área_de_impresión</vt:lpstr>
      <vt:lpstr>'0112968401 Br'!Área_de_impresión</vt:lpstr>
      <vt:lpstr>'0113420108 Br'!Área_de_impresión</vt:lpstr>
      <vt:lpstr>'0114225007 Br'!Área_de_impresión</vt:lpstr>
      <vt:lpstr>'0114225015'!Área_de_impresión</vt:lpstr>
      <vt:lpstr>'0114237285 Br'!Área_de_impresión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2021-07-23T18:25:44Z</dcterms:modified>
</cp:coreProperties>
</file>