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0200" yWindow="-15" windowWidth="10080" windowHeight="7470" activeTab="2"/>
  </bookViews>
  <sheets>
    <sheet name="0112250047 Br" sheetId="6" r:id="rId1"/>
    <sheet name="AUX 0047" sheetId="51" r:id="rId2"/>
    <sheet name="0112724936" sheetId="1" r:id="rId3"/>
    <sheet name="AUX 4936" sheetId="56" r:id="rId4"/>
    <sheet name="0114225015" sheetId="7" r:id="rId5"/>
    <sheet name="AUX 5015" sheetId="62" r:id="rId6"/>
    <sheet name="0110230359 Br" sheetId="8" r:id="rId7"/>
    <sheet name="AUX 0359" sheetId="55" r:id="rId8"/>
    <sheet name="0114225007 Br" sheetId="10" r:id="rId9"/>
    <sheet name="AUX 5007" sheetId="61" r:id="rId10"/>
    <sheet name="0112968401 Br" sheetId="11" r:id="rId11"/>
    <sheet name="AUX 8401" sheetId="65" r:id="rId12"/>
    <sheet name="0114237285 Br" sheetId="12" r:id="rId13"/>
    <sheet name="AUX 7285" sheetId="66" r:id="rId14"/>
    <sheet name="0113420108 Br" sheetId="13" r:id="rId15"/>
    <sheet name="AUX 0108" sheetId="59" r:id="rId16"/>
    <sheet name="0112724987" sheetId="22" r:id="rId17"/>
    <sheet name="AUX 4987" sheetId="58" r:id="rId18"/>
    <sheet name="0113420027" sheetId="23" r:id="rId19"/>
    <sheet name="AUX 0027" sheetId="57" r:id="rId20"/>
    <sheet name="0114224973" sheetId="24" r:id="rId21"/>
    <sheet name="AUX 4973" sheetId="60" r:id="rId22"/>
    <sheet name="0114237250" sheetId="25" r:id="rId23"/>
    <sheet name="AUX 7250" sheetId="63" r:id="rId24"/>
    <sheet name="2200524501" sheetId="26" r:id="rId25"/>
    <sheet name="AUX 4501" sheetId="45" r:id="rId26"/>
    <sheet name="22000463978" sheetId="41" r:id="rId27"/>
    <sheet name="AUX 3978" sheetId="46" r:id="rId28"/>
    <sheet name="22000521658" sheetId="42" r:id="rId29"/>
    <sheet name="AUX 1658" sheetId="47" r:id="rId30"/>
    <sheet name="0116104673" sheetId="43" r:id="rId31"/>
    <sheet name="AUX 4673" sheetId="67" r:id="rId32"/>
    <sheet name="0116104819" sheetId="48" r:id="rId33"/>
    <sheet name="AUX 4819" sheetId="69" r:id="rId34"/>
    <sheet name="0116104878" sheetId="49" r:id="rId35"/>
    <sheet name="AUX 4878" sheetId="68" r:id="rId36"/>
    <sheet name="DISPONIBLE" sheetId="50" r:id="rId37"/>
  </sheets>
  <definedNames>
    <definedName name="_xlnm.Print_Area" localSheetId="6">'0110230359 Br'!$A$1:$I$44</definedName>
    <definedName name="_xlnm.Print_Area" localSheetId="0">'0112250047 Br'!$A$1:$I$64</definedName>
    <definedName name="_xlnm.Print_Area" localSheetId="2">'0112724936'!$A$1:$I$44</definedName>
    <definedName name="_xlnm.Print_Area" localSheetId="10">'0112968401 Br'!$A$1:$I$44</definedName>
    <definedName name="_xlnm.Print_Area" localSheetId="14">'0113420108 Br'!$A$1:$I$44</definedName>
    <definedName name="_xlnm.Print_Area" localSheetId="8">'0114225007 Br'!$A$1:$I$44</definedName>
    <definedName name="_xlnm.Print_Area" localSheetId="4">'0114225015'!$A$1:$I$44</definedName>
    <definedName name="_xlnm.Print_Area" localSheetId="12">'0114237285 Br'!$A$1:$I$44</definedName>
  </definedNames>
  <calcPr calcId="145621"/>
</workbook>
</file>

<file path=xl/calcChain.xml><?xml version="1.0" encoding="utf-8"?>
<calcChain xmlns="http://schemas.openxmlformats.org/spreadsheetml/2006/main">
  <c r="I32" i="6" l="1"/>
  <c r="I33" i="6"/>
  <c r="I34" i="6"/>
  <c r="I35" i="6"/>
  <c r="I36" i="6"/>
  <c r="I37" i="6"/>
  <c r="I39" i="6"/>
  <c r="I40" i="6"/>
  <c r="I41" i="6"/>
  <c r="I42" i="6"/>
  <c r="I43" i="6"/>
  <c r="I44" i="6"/>
  <c r="I45" i="6"/>
  <c r="I46" i="6"/>
  <c r="I47" i="6"/>
  <c r="I48" i="6"/>
  <c r="I49" i="6"/>
  <c r="I50" i="6"/>
  <c r="I46" i="8"/>
  <c r="I56" i="23"/>
  <c r="I23" i="6" l="1"/>
  <c r="I38" i="49" l="1"/>
  <c r="I32" i="49"/>
  <c r="I38" i="48"/>
  <c r="I32" i="48"/>
  <c r="I38" i="43"/>
  <c r="I32" i="43"/>
  <c r="I66" i="6" l="1"/>
  <c r="F10" i="23"/>
  <c r="I22" i="8" l="1"/>
  <c r="I25" i="6" l="1"/>
  <c r="I24" i="6"/>
  <c r="I38" i="6" l="1"/>
  <c r="H44" i="7" l="1"/>
  <c r="G44" i="7"/>
  <c r="F44" i="7"/>
  <c r="I40" i="8" l="1"/>
  <c r="I21" i="8"/>
  <c r="G44" i="50" l="1"/>
  <c r="I39" i="50"/>
  <c r="I38" i="50"/>
  <c r="I37" i="50"/>
  <c r="I36" i="50"/>
  <c r="I35" i="50"/>
  <c r="I34" i="50"/>
  <c r="I33" i="50"/>
  <c r="I32" i="50"/>
  <c r="I31" i="50"/>
  <c r="I30" i="50"/>
  <c r="I29" i="50"/>
  <c r="I28" i="50"/>
  <c r="I27" i="50"/>
  <c r="I26" i="50"/>
  <c r="I25" i="50"/>
  <c r="I24" i="50"/>
  <c r="I23" i="50"/>
  <c r="I22" i="50"/>
  <c r="I21" i="50"/>
  <c r="I20" i="50"/>
  <c r="I19" i="50"/>
  <c r="I18" i="50"/>
  <c r="H16" i="50"/>
  <c r="H44" i="50" s="1"/>
  <c r="F16" i="50"/>
  <c r="I16" i="50" s="1"/>
  <c r="I10" i="50"/>
  <c r="I8" i="50"/>
  <c r="D8" i="50"/>
  <c r="G44" i="49"/>
  <c r="I31" i="49"/>
  <c r="I30" i="49"/>
  <c r="I29" i="49"/>
  <c r="I28" i="49"/>
  <c r="I27" i="49"/>
  <c r="I26" i="49"/>
  <c r="I25" i="49"/>
  <c r="I24" i="49"/>
  <c r="I23" i="49"/>
  <c r="I22" i="49"/>
  <c r="I21" i="49"/>
  <c r="I20" i="49"/>
  <c r="I19" i="49"/>
  <c r="I18" i="49"/>
  <c r="H16" i="49"/>
  <c r="H44" i="49" s="1"/>
  <c r="F16" i="49"/>
  <c r="I16" i="49" s="1"/>
  <c r="I10" i="49"/>
  <c r="I8" i="49"/>
  <c r="D8" i="49"/>
  <c r="G44" i="48"/>
  <c r="I31" i="48"/>
  <c r="I30" i="48"/>
  <c r="I29" i="48"/>
  <c r="I28" i="48"/>
  <c r="I27" i="48"/>
  <c r="I26" i="48"/>
  <c r="I25" i="48"/>
  <c r="I24" i="48"/>
  <c r="I23" i="48"/>
  <c r="I22" i="48"/>
  <c r="I21" i="48"/>
  <c r="I20" i="48"/>
  <c r="I19" i="48"/>
  <c r="I18" i="48"/>
  <c r="H16" i="48"/>
  <c r="H44" i="48" s="1"/>
  <c r="F16" i="48"/>
  <c r="I16" i="48" s="1"/>
  <c r="I10" i="48"/>
  <c r="I8" i="48"/>
  <c r="D8" i="48"/>
  <c r="I44" i="49" l="1"/>
  <c r="I44" i="50"/>
  <c r="F44" i="50"/>
  <c r="F44" i="49"/>
  <c r="I44" i="48"/>
  <c r="F44" i="48"/>
  <c r="I31" i="43"/>
  <c r="I30" i="43"/>
  <c r="I29" i="43"/>
  <c r="I28" i="43"/>
  <c r="I27" i="43"/>
  <c r="I26" i="43"/>
  <c r="I25" i="43"/>
  <c r="I24" i="43"/>
  <c r="I23" i="43"/>
  <c r="I22" i="43"/>
  <c r="I21" i="43"/>
  <c r="I20" i="43"/>
  <c r="I19" i="43"/>
  <c r="I18" i="43"/>
  <c r="G44" i="43"/>
  <c r="H16" i="43"/>
  <c r="H44" i="43" s="1"/>
  <c r="F16" i="43"/>
  <c r="F44" i="43" s="1"/>
  <c r="I10" i="43"/>
  <c r="I8" i="43"/>
  <c r="D8" i="43"/>
  <c r="I38" i="42"/>
  <c r="I32" i="42"/>
  <c r="H16" i="42"/>
  <c r="F16" i="42"/>
  <c r="I16" i="42" s="1"/>
  <c r="I10" i="42"/>
  <c r="I8" i="42"/>
  <c r="D8" i="42"/>
  <c r="G44" i="41"/>
  <c r="I38" i="41"/>
  <c r="I32" i="41"/>
  <c r="H16" i="41"/>
  <c r="H44" i="41" s="1"/>
  <c r="F16" i="41"/>
  <c r="I16" i="41" s="1"/>
  <c r="I10" i="41"/>
  <c r="I8" i="41"/>
  <c r="I44" i="41" s="1"/>
  <c r="D8" i="41"/>
  <c r="I16" i="43" l="1"/>
  <c r="I44" i="43" s="1"/>
  <c r="I44" i="42"/>
  <c r="F44" i="41"/>
  <c r="I8" i="6" l="1"/>
  <c r="I8" i="1"/>
  <c r="D8" i="13" l="1"/>
  <c r="I8" i="13"/>
  <c r="I10" i="13"/>
  <c r="F16" i="13"/>
  <c r="H16" i="13"/>
  <c r="I16" i="13"/>
  <c r="I32" i="13"/>
  <c r="I38" i="13"/>
  <c r="F44" i="13"/>
  <c r="G44" i="13"/>
  <c r="H44" i="13"/>
  <c r="I44" i="13" l="1"/>
  <c r="I44" i="1"/>
  <c r="I51" i="6"/>
  <c r="I31" i="6"/>
  <c r="I30" i="6"/>
  <c r="I29" i="6"/>
  <c r="I28" i="6" l="1"/>
  <c r="I27" i="6"/>
  <c r="G44" i="26"/>
  <c r="I38" i="26"/>
  <c r="I32" i="26"/>
  <c r="H16" i="26"/>
  <c r="H44" i="26" s="1"/>
  <c r="F16" i="26"/>
  <c r="I16" i="26" s="1"/>
  <c r="I44" i="26" s="1"/>
  <c r="I10" i="26"/>
  <c r="I8" i="26"/>
  <c r="G44" i="25"/>
  <c r="I38" i="25"/>
  <c r="I32" i="25"/>
  <c r="H16" i="25"/>
  <c r="H44" i="25" s="1"/>
  <c r="F16" i="25"/>
  <c r="I16" i="25" s="1"/>
  <c r="I10" i="25"/>
  <c r="I8" i="25"/>
  <c r="I44" i="25" s="1"/>
  <c r="D8" i="25"/>
  <c r="G44" i="24"/>
  <c r="I38" i="24"/>
  <c r="I32" i="24"/>
  <c r="H16" i="24"/>
  <c r="H44" i="24" s="1"/>
  <c r="F16" i="24"/>
  <c r="I16" i="24" s="1"/>
  <c r="I10" i="24"/>
  <c r="I8" i="24"/>
  <c r="I44" i="24" s="1"/>
  <c r="D8" i="24"/>
  <c r="I48" i="23"/>
  <c r="I42" i="23"/>
  <c r="H26" i="23"/>
  <c r="F26" i="23"/>
  <c r="I26" i="23" s="1"/>
  <c r="I10" i="23"/>
  <c r="I8" i="23"/>
  <c r="D8" i="23"/>
  <c r="G44" i="22"/>
  <c r="I38" i="22"/>
  <c r="I32" i="22"/>
  <c r="H16" i="22"/>
  <c r="H44" i="22" s="1"/>
  <c r="F16" i="22"/>
  <c r="F44" i="22" s="1"/>
  <c r="I10" i="22"/>
  <c r="I8" i="22"/>
  <c r="D8" i="22"/>
  <c r="D8" i="12"/>
  <c r="D8" i="11"/>
  <c r="D8" i="10"/>
  <c r="D8" i="8"/>
  <c r="D8" i="1"/>
  <c r="D8" i="6"/>
  <c r="I54" i="23" l="1"/>
  <c r="F44" i="26"/>
  <c r="F44" i="25"/>
  <c r="F44" i="24"/>
  <c r="I16" i="22"/>
  <c r="I44" i="22" s="1"/>
  <c r="F10" i="6"/>
  <c r="G10" i="6"/>
  <c r="H10" i="6"/>
  <c r="F16" i="6"/>
  <c r="I16" i="6" s="1"/>
  <c r="G16" i="6"/>
  <c r="I17" i="6"/>
  <c r="I18" i="6"/>
  <c r="I19" i="6"/>
  <c r="I20" i="6"/>
  <c r="I21" i="6"/>
  <c r="I22" i="6"/>
  <c r="I26" i="6"/>
  <c r="F52" i="6"/>
  <c r="G52" i="6"/>
  <c r="G58" i="6"/>
  <c r="F58" i="6"/>
  <c r="I58" i="6" s="1"/>
  <c r="H58" i="6"/>
  <c r="I64" i="6" l="1"/>
  <c r="I45" i="8"/>
  <c r="I8" i="8"/>
  <c r="H38" i="7" l="1"/>
  <c r="G32" i="7"/>
  <c r="G38" i="7" l="1"/>
  <c r="F38" i="7"/>
  <c r="I38" i="7" s="1"/>
  <c r="F32" i="7"/>
  <c r="I32" i="7" s="1"/>
  <c r="H10" i="7"/>
  <c r="G10" i="7"/>
  <c r="F10" i="7"/>
  <c r="I20" i="7"/>
  <c r="I21" i="7"/>
  <c r="I23" i="7"/>
  <c r="I24" i="7"/>
  <c r="I25" i="7"/>
  <c r="I19" i="7"/>
  <c r="I18" i="7"/>
  <c r="H16" i="7"/>
  <c r="G16" i="7"/>
  <c r="F16" i="7"/>
  <c r="I16" i="7" l="1"/>
  <c r="I10" i="7"/>
  <c r="H16" i="1" l="1"/>
  <c r="G16" i="1"/>
  <c r="F16" i="1"/>
  <c r="F44" i="1" s="1"/>
  <c r="I19" i="1"/>
  <c r="I20" i="1"/>
  <c r="I21" i="1"/>
  <c r="I22" i="1"/>
  <c r="I23" i="1"/>
  <c r="I24" i="1"/>
  <c r="I26" i="1"/>
  <c r="I27" i="1"/>
  <c r="I28" i="1"/>
  <c r="I29" i="1"/>
  <c r="I30" i="1"/>
  <c r="I18" i="1"/>
  <c r="I38" i="8"/>
  <c r="I35" i="8"/>
  <c r="I34" i="8"/>
  <c r="I14" i="8"/>
  <c r="I12" i="8"/>
  <c r="I27" i="8"/>
  <c r="I20" i="8"/>
  <c r="I19" i="8"/>
  <c r="I18" i="8"/>
  <c r="I32" i="8" l="1"/>
  <c r="I16" i="1"/>
  <c r="I10" i="8"/>
  <c r="I16" i="8"/>
  <c r="H38" i="8"/>
  <c r="G38" i="8"/>
  <c r="H32" i="8"/>
  <c r="G32" i="8"/>
  <c r="F38" i="8"/>
  <c r="F32" i="8"/>
  <c r="H16" i="8"/>
  <c r="G16" i="8"/>
  <c r="F16" i="8"/>
  <c r="F10" i="8"/>
  <c r="G10" i="8"/>
  <c r="H10" i="8"/>
  <c r="I44" i="8" l="1"/>
  <c r="G44" i="8"/>
  <c r="G62" i="13"/>
  <c r="F62" i="13"/>
  <c r="G62" i="12"/>
  <c r="F62" i="12"/>
  <c r="I38" i="12"/>
  <c r="I32" i="12"/>
  <c r="H16" i="12"/>
  <c r="F16" i="12"/>
  <c r="F44" i="12" s="1"/>
  <c r="I10" i="12"/>
  <c r="G44" i="11"/>
  <c r="I38" i="11"/>
  <c r="I32" i="11"/>
  <c r="H16" i="11"/>
  <c r="F16" i="11"/>
  <c r="I10" i="11"/>
  <c r="H44" i="10"/>
  <c r="I38" i="10"/>
  <c r="I32" i="10"/>
  <c r="H16" i="10"/>
  <c r="F16" i="10"/>
  <c r="I16" i="10" s="1"/>
  <c r="I10" i="10"/>
  <c r="G44" i="10"/>
  <c r="G60" i="8"/>
  <c r="F60" i="8"/>
  <c r="G62" i="7"/>
  <c r="F62" i="7"/>
  <c r="I8" i="7"/>
  <c r="I44" i="7" s="1"/>
  <c r="I38" i="1"/>
  <c r="I32" i="1"/>
  <c r="I10" i="1"/>
  <c r="H62" i="13" l="1"/>
  <c r="H44" i="12"/>
  <c r="H44" i="11"/>
  <c r="I16" i="12"/>
  <c r="H62" i="7"/>
  <c r="I16" i="11"/>
  <c r="H60" i="8"/>
  <c r="G44" i="12"/>
  <c r="I8" i="12"/>
  <c r="H62" i="12"/>
  <c r="F44" i="11"/>
  <c r="I8" i="11"/>
  <c r="F44" i="10"/>
  <c r="I8" i="10"/>
  <c r="I44" i="10" s="1"/>
  <c r="F47" i="1"/>
  <c r="I44" i="11" l="1"/>
  <c r="H44" i="1"/>
  <c r="H47" i="1" s="1"/>
  <c r="I44" i="12"/>
  <c r="G44" i="1"/>
  <c r="G47" i="1" s="1"/>
  <c r="I47" i="1" l="1"/>
</calcChain>
</file>

<file path=xl/sharedStrings.xml><?xml version="1.0" encoding="utf-8"?>
<sst xmlns="http://schemas.openxmlformats.org/spreadsheetml/2006/main" count="6599" uniqueCount="1171">
  <si>
    <t>MUNICIPIO DE NUMARAN, MICHOACAN</t>
  </si>
  <si>
    <t>CONCILIACION BANCARIA</t>
  </si>
  <si>
    <t>BANCOMER</t>
  </si>
  <si>
    <t>Al</t>
  </si>
  <si>
    <t>Cuenta</t>
  </si>
  <si>
    <t>Banco</t>
  </si>
  <si>
    <t xml:space="preserve">Fuente </t>
  </si>
  <si>
    <t>FONDO GENERAL</t>
  </si>
  <si>
    <t>AL</t>
  </si>
  <si>
    <t>Saldo</t>
  </si>
  <si>
    <t>Debe</t>
  </si>
  <si>
    <t>Haber</t>
  </si>
  <si>
    <t>Mas:</t>
  </si>
  <si>
    <t>DEPOSITOS NO ACREDITADOS POR EL BANCO</t>
  </si>
  <si>
    <t>Menos:</t>
  </si>
  <si>
    <t>Fecha</t>
  </si>
  <si>
    <t>Número</t>
  </si>
  <si>
    <t>Beneficiario</t>
  </si>
  <si>
    <t>Concepto</t>
  </si>
  <si>
    <t>CHEQUES EXPEDIDOS NO COBRADOS</t>
  </si>
  <si>
    <t>CARGOS DEL BANCO NO CORRESPONDIDOS</t>
  </si>
  <si>
    <t>CREDITOS DEL BANCO NO CORRESPONDIDOS</t>
  </si>
  <si>
    <t>SALDO SEGÚN REGISTROS CONTABLES:</t>
  </si>
  <si>
    <t>SALDO SEGÚN BANCO:</t>
  </si>
  <si>
    <t>Referencia</t>
  </si>
  <si>
    <t>Póliza</t>
  </si>
  <si>
    <t>.</t>
  </si>
  <si>
    <t>0112250047</t>
  </si>
  <si>
    <t>0110230359</t>
  </si>
  <si>
    <t>FONDO IV 2018</t>
  </si>
  <si>
    <t>SALDO ANT.</t>
  </si>
  <si>
    <t>SEGÚN BANCO</t>
  </si>
  <si>
    <t>SALDO ACT.</t>
  </si>
  <si>
    <t>SEGÚN REGISTROS CONTABLES AL:</t>
  </si>
  <si>
    <t>Saldo Inic.</t>
  </si>
  <si>
    <t>Saldo Final</t>
  </si>
  <si>
    <t>0114225007</t>
  </si>
  <si>
    <t>0112968401</t>
  </si>
  <si>
    <t>FAEISPUM 2019</t>
  </si>
  <si>
    <t>0114237285</t>
  </si>
  <si>
    <t>FIES</t>
  </si>
  <si>
    <t>0113420108</t>
  </si>
  <si>
    <t>SISTEMA DIF</t>
  </si>
  <si>
    <t>0112724987</t>
  </si>
  <si>
    <t>FONDO IV 2019</t>
  </si>
  <si>
    <t>0113420027</t>
  </si>
  <si>
    <t>RECURSO PROPIO 2019</t>
  </si>
  <si>
    <t>0114224973</t>
  </si>
  <si>
    <t>FONDO IV 2020</t>
  </si>
  <si>
    <t>0114237250</t>
  </si>
  <si>
    <t>FONDO GENERAL 2020</t>
  </si>
  <si>
    <t>REP DE LINEA PRIN EN CALLE ISACC CALDERON</t>
  </si>
  <si>
    <t>ISIDRO SANCHEZ LOPEZ</t>
  </si>
  <si>
    <t>0112724936</t>
  </si>
  <si>
    <t>FONDO III 2019</t>
  </si>
  <si>
    <t>0114225015</t>
  </si>
  <si>
    <t>FONDO III 2020</t>
  </si>
  <si>
    <t xml:space="preserve">  </t>
  </si>
  <si>
    <t>MUNICIPIO DE NUMARAN</t>
  </si>
  <si>
    <t>CUENTA CONTABLE</t>
  </si>
  <si>
    <t>FECHA EVENTO</t>
  </si>
  <si>
    <t>No. DE POLIZA</t>
  </si>
  <si>
    <t>FECHA POLIZA</t>
  </si>
  <si>
    <t>NOMBRE DE LA CUENTA CONTABLE</t>
  </si>
  <si>
    <t>SALDO INICIAL</t>
  </si>
  <si>
    <t>CARGOS</t>
  </si>
  <si>
    <t>ABONOS</t>
  </si>
  <si>
    <t>SALDO ACTUAL</t>
  </si>
  <si>
    <t>CHEQUE</t>
  </si>
  <si>
    <t>FF</t>
  </si>
  <si>
    <t>TG</t>
  </si>
  <si>
    <t>UR</t>
  </si>
  <si>
    <t>PRG</t>
  </si>
  <si>
    <t>PRY</t>
  </si>
  <si>
    <t>COG</t>
  </si>
  <si>
    <t>EVENTO</t>
  </si>
  <si>
    <t>CONCEPTO DEL EVENTO</t>
  </si>
  <si>
    <t>ACTIVO</t>
  </si>
  <si>
    <t>ACTIVO CIRCULANTE.</t>
  </si>
  <si>
    <t>EFECTIVO Y EQUIVALENTES</t>
  </si>
  <si>
    <t>BANCOS / TESORERIA.</t>
  </si>
  <si>
    <t>1112-001</t>
  </si>
  <si>
    <t>BANCOS MONEDA NACIONAL</t>
  </si>
  <si>
    <t>1112-001-00001</t>
  </si>
  <si>
    <t>BVBA BANCOMER, S.A.</t>
  </si>
  <si>
    <t>CUENTA VERIFICAR</t>
  </si>
  <si>
    <t>31 DE DICIEMBRE DE 2020</t>
  </si>
  <si>
    <t>SANTANDER</t>
  </si>
  <si>
    <t>22000524501</t>
  </si>
  <si>
    <t>22000463978</t>
  </si>
  <si>
    <t>FONDO III 2018</t>
  </si>
  <si>
    <t>22000521658</t>
  </si>
  <si>
    <t>0116104673</t>
  </si>
  <si>
    <t>0116104819</t>
  </si>
  <si>
    <t>0116104878</t>
  </si>
  <si>
    <t xml:space="preserve"> </t>
  </si>
  <si>
    <t>FAEISPUM 2020</t>
  </si>
  <si>
    <t>FONDO GENERAL 2021</t>
  </si>
  <si>
    <t>FONDO III 2021</t>
  </si>
  <si>
    <t>DE LA CUENTA: 11120-001-00001-0055-0000 A LA CUENTA: 11120-001-00001-0055-0000</t>
  </si>
  <si>
    <t>1112-001-00001-0055</t>
  </si>
  <si>
    <t>CTA. 0116104819 FONDO IV 2021</t>
  </si>
  <si>
    <t>FONDO IV 2021</t>
  </si>
  <si>
    <t>MIGUEL ANGEL ALANIS PEREZ</t>
  </si>
  <si>
    <t>CONVENIO DE LIQUIDACION LABORAL</t>
  </si>
  <si>
    <t>SEGUNDA QUINCENA ABRIL 2021</t>
  </si>
  <si>
    <t>CH 1140</t>
  </si>
  <si>
    <t>GUSTAVO ROMERO CASTRO</t>
  </si>
  <si>
    <t>MARIA TERESA CASTRO SOLIS</t>
  </si>
  <si>
    <t>ANALÍTICOS MENSUALES</t>
  </si>
  <si>
    <t>DE LA CUENTA: 11120-001-00001-0034-0000 A LA CUENTA: 11120-001-00001-0034-0000</t>
  </si>
  <si>
    <t>DF</t>
  </si>
  <si>
    <t>OBRA</t>
  </si>
  <si>
    <t>100000000000000000000</t>
  </si>
  <si>
    <t>110000000000000000000</t>
  </si>
  <si>
    <t>111000000000000000000</t>
  </si>
  <si>
    <t>111200000000000000000</t>
  </si>
  <si>
    <t>111200010000000000000</t>
  </si>
  <si>
    <t>111200010000100000000</t>
  </si>
  <si>
    <t>1112-001-00001-0034</t>
  </si>
  <si>
    <t>CTA.0112250047 FONDO GENERAL 2018</t>
  </si>
  <si>
    <t>111200010000100340000</t>
  </si>
  <si>
    <t>SPEI BANCARIO</t>
  </si>
  <si>
    <t>15-115</t>
  </si>
  <si>
    <t>001</t>
  </si>
  <si>
    <t/>
  </si>
  <si>
    <t>ESTADO DE CUENTA BANCARIO</t>
  </si>
  <si>
    <t>11-101</t>
  </si>
  <si>
    <t>REINTEGRO DE GASTOS NO EFECTUADOS DE MIZRAIM GARCIA RODRIGUEZ</t>
  </si>
  <si>
    <t>REINTEGRO DE GASTOS NO EFECTUADOS DE BLANCA LETICIA ARTEAGA MELENDEZ</t>
  </si>
  <si>
    <t>15-116</t>
  </si>
  <si>
    <t>003</t>
  </si>
  <si>
    <t>25-521</t>
  </si>
  <si>
    <t>DE LA CUENTA: 11120-001-00001-0019-0000 A LA CUENTA: 11120-001-00001-0019-0000</t>
  </si>
  <si>
    <t>1112-001-00001-0019</t>
  </si>
  <si>
    <t>CTA. 0110230359 FIV2017</t>
  </si>
  <si>
    <t>111200010000100190000</t>
  </si>
  <si>
    <t>25-547</t>
  </si>
  <si>
    <t>FICHA DE DEPOSITO</t>
  </si>
  <si>
    <t>JULIAN HEREDIA PEREZ</t>
  </si>
  <si>
    <t>DE LA CUENTA: 11120-001-00003-0010-0000 A LA CUENTA: 11120-001-00003-0010-0000</t>
  </si>
  <si>
    <t>1112-001-00003</t>
  </si>
  <si>
    <t>BANCO SANTANDER S.A.</t>
  </si>
  <si>
    <t>111200010000300000000</t>
  </si>
  <si>
    <t>1112-001-00003-0010</t>
  </si>
  <si>
    <t>CTA. 0112724936 FONDO III 2019</t>
  </si>
  <si>
    <t>111200010000300100000</t>
  </si>
  <si>
    <t>DE LA CUENTA: 11120-001-00001-0048-0000 A LA CUENTA: 11120-001-00001-0048-0000</t>
  </si>
  <si>
    <t>1112-001-00001-0048</t>
  </si>
  <si>
    <t>CTA. 00113420108 SISTEMA INTEGRAL PARA EL DESARROLLO DE LA FAMILIA</t>
  </si>
  <si>
    <t>111200010000100480000</t>
  </si>
  <si>
    <t>DE LA CUENTA: 11120-001-00003-0009-0000 A LA CUENTA: 11120-001-00003-0009-0000</t>
  </si>
  <si>
    <t>1112-001-00003-0009</t>
  </si>
  <si>
    <t>CTA 0112724987 FONDO IV 2019</t>
  </si>
  <si>
    <t>111200010000300090000</t>
  </si>
  <si>
    <t>CTA 4987. INTERESES GANADOS DEL MES: (RECAUDADO)</t>
  </si>
  <si>
    <t>DE LA CUENTA: 11120-001-00001-0051-0000 A LA CUENTA: 11120-001-00001-0051-0000</t>
  </si>
  <si>
    <t>1112-001-00001-0051</t>
  </si>
  <si>
    <t>CTA 5007 FAEISPUM 2020</t>
  </si>
  <si>
    <t>111200010000100510000</t>
  </si>
  <si>
    <t>16-611</t>
  </si>
  <si>
    <t>DE LA CUENTA: 11120-001-00001-0053-0000 A LA CUENTA: 11120-001-00001-0053-0000</t>
  </si>
  <si>
    <t>1112-001-00001-0053</t>
  </si>
  <si>
    <t>CTA. 5015 FONDO III 2020</t>
  </si>
  <si>
    <t>111200010000100530000</t>
  </si>
  <si>
    <t>CTA 5015. INTERESES GANADOS DEL MES: (RECAUDADO)</t>
  </si>
  <si>
    <t>25-520</t>
  </si>
  <si>
    <t>DE LA CUENTA: 11120-001-00001-0050-0000 A LA CUENTA: 11120-001-00001-0050-0000</t>
  </si>
  <si>
    <t>1112-001-00001-0050</t>
  </si>
  <si>
    <t>CTA. 0114237250 FONDO GENERAL 2020</t>
  </si>
  <si>
    <t>111200010000100500000</t>
  </si>
  <si>
    <t>CTA 7250. INTERESES GANADOS DEL MES: (RECAUDADO)</t>
  </si>
  <si>
    <t>CTA 7250. COMISIONES BANCARIAS DEL MES: (PAGADO)</t>
  </si>
  <si>
    <t>DE LA CUENTA: 11120-001-00001-0049-0000 A LA CUENTA: 11120-001-00001-0049-0000</t>
  </si>
  <si>
    <t>1112-001-00001-0049</t>
  </si>
  <si>
    <t>CTA. 0114237285 FIES</t>
  </si>
  <si>
    <t>111200010000100490000</t>
  </si>
  <si>
    <t>CTA 7285. INTERESES GANADOS DEL MES: (RECAUDADO)</t>
  </si>
  <si>
    <t>17-701</t>
  </si>
  <si>
    <t>CTA 7285. COMISIONES BANCARIAS DEL MES: (PAGADO)</t>
  </si>
  <si>
    <t>26-610</t>
  </si>
  <si>
    <t>DE LA CUENTA: 11120-001-00001-0056-0000 A LA CUENTA: 11120-001-00001-0056-0000</t>
  </si>
  <si>
    <t>1112-001-00001-0056</t>
  </si>
  <si>
    <t>CTA. 0116104673 FONDO III 2021</t>
  </si>
  <si>
    <t>111200010000100560000</t>
  </si>
  <si>
    <t>CTA 4673. INTERESES GANADOS DEL MES: (RECAUDADO)</t>
  </si>
  <si>
    <t>002</t>
  </si>
  <si>
    <t>00009</t>
  </si>
  <si>
    <t>CTA 5007. INTERESES GANADOS DEL MES: (RECAUDADO)</t>
  </si>
  <si>
    <t>DE LA CUENTA: 11120-001-00001-0046-0000 A LA CUENTA: 11120-001-00001-0046-0000</t>
  </si>
  <si>
    <t>1112-001-00001-0046</t>
  </si>
  <si>
    <t>CTA. 0112968401 FAEISPUM 2019</t>
  </si>
  <si>
    <t>111200010000100460000</t>
  </si>
  <si>
    <t>CTA 8401. COMISIONES BANCARIAS DEL MES: (PAGADO)</t>
  </si>
  <si>
    <t>16-609</t>
  </si>
  <si>
    <t>CTA 8401. INTERESES GANADOS DEL MES: (RECAUDADO)</t>
  </si>
  <si>
    <t>DE LA CUENTA: 11120-001-00003-0007-0000 A LA CUENTA: 11120-001-00003-0007-0000</t>
  </si>
  <si>
    <t>1112-001-00003-0007</t>
  </si>
  <si>
    <t>CTA 22000524501 FONDO GENERAL PROVISIONAL</t>
  </si>
  <si>
    <t>111200010000300070000</t>
  </si>
  <si>
    <t>DE LA CUENTA: 11120-001-00003-0005-0000 A LA CUENTA: 11120-001-00003-0005-0000</t>
  </si>
  <si>
    <t>1112-001-00003-0005</t>
  </si>
  <si>
    <t>CTA22000463978 FONDO III 2018</t>
  </si>
  <si>
    <t>111200010000300050000</t>
  </si>
  <si>
    <t>DE LA CUENTA: 11120-001-00003-0008-0000 A LA CUENTA: 11120-001-00003-0008-0000</t>
  </si>
  <si>
    <t>1112-001-00003-0008</t>
  </si>
  <si>
    <t>CTA. 22000521658</t>
  </si>
  <si>
    <t>111200010000300080000</t>
  </si>
  <si>
    <t>111200010000100550000</t>
  </si>
  <si>
    <t>CTA 4819. INTERESES GANADOS DEL MES: (RECAUDADO)</t>
  </si>
  <si>
    <t>DE LA CUENTA: 11120-001-00001-0054-0000 A LA CUENTA: 11120-001-00001-0054-0000</t>
  </si>
  <si>
    <t>1112-001-00001-0054</t>
  </si>
  <si>
    <t>CTA 0116104878 FONDO GENERAL 2021</t>
  </si>
  <si>
    <t>111200010000100540000</t>
  </si>
  <si>
    <t>CTA 4878. INTERESES GANADOS DEL MES: (RECAUDADO)</t>
  </si>
  <si>
    <t>31 DE MAYO DE 2021</t>
  </si>
  <si>
    <t>CTA 4987. COMISIONES BANCARIAS DEL MES: (PAGADO)</t>
  </si>
  <si>
    <t>DE LA CUENTA: 11120-001-00001-0052-0000 A LA CUENTA: 11120-001-00001-0052-0000</t>
  </si>
  <si>
    <t>1112-001-00001-0052</t>
  </si>
  <si>
    <t>CTA. 4973 FONDO IV 2020</t>
  </si>
  <si>
    <t>111200010000100520000</t>
  </si>
  <si>
    <t>CTA 4973. INTERESES GANADOS DEL MES: (RECAUDADO)</t>
  </si>
  <si>
    <t>NOE SOLORIO RIZO</t>
  </si>
  <si>
    <t>PRESIDENCIA Y REGIDORES</t>
  </si>
  <si>
    <t>SINDICATURA</t>
  </si>
  <si>
    <t>SECRETARIA</t>
  </si>
  <si>
    <t>CONTROL Y PLANEACION</t>
  </si>
  <si>
    <t>TESORERIA</t>
  </si>
  <si>
    <t>DIF</t>
  </si>
  <si>
    <t>CONTRALORIA</t>
  </si>
  <si>
    <t>OFICIALIA MAYOR</t>
  </si>
  <si>
    <t>OBRAS PUBLICAS</t>
  </si>
  <si>
    <t>DESARROLLO AGROPECUARIO</t>
  </si>
  <si>
    <t>AL 30 DE JUNIO DE 2021</t>
  </si>
  <si>
    <t>P.PGD-000835-JUN</t>
  </si>
  <si>
    <t>SP. TF 692160 CTA 0359. PAGO DE DOBLOS MAYO 2021</t>
  </si>
  <si>
    <t>0000692160</t>
  </si>
  <si>
    <t>P.PEP-000905-JUN</t>
  </si>
  <si>
    <t>TF 4352 CTA 0359. CONSUMO DE COMBUSTIBLE SEGURIDAD PUBLICA: (PAGADO)</t>
  </si>
  <si>
    <t>8764464352</t>
  </si>
  <si>
    <t>P.PGD-000874-JUN</t>
  </si>
  <si>
    <t>TF 44643040. TRASPASO CUENTAS PROPIAS. ORIGEN 4819. DESTINO 0359</t>
  </si>
  <si>
    <t>0044643040</t>
  </si>
  <si>
    <t>P.PIR-000634-JUN</t>
  </si>
  <si>
    <t>CTA 0359. INTERESES GANADOS DEL MES: (RECAUDADO)</t>
  </si>
  <si>
    <t>P.PEP-001062-JUN</t>
  </si>
  <si>
    <t>CTA 0359. COMISIONES BANCARIAS DEL MES: (PAGADO)</t>
  </si>
  <si>
    <t>P.PGD-000880-JUN</t>
  </si>
  <si>
    <t>TF 4053 CTA 0359. EDUARDO FABIAN ZAVALA MENDOZA. REINTEGRO GTS EV 2566</t>
  </si>
  <si>
    <t>0031674053</t>
  </si>
  <si>
    <t>P.PGD-000881-JUN</t>
  </si>
  <si>
    <t>TF 4040 CTA 0359. EDUARDO FABIAN ZAVALA MENDOZA. REINTEGRO GTS EV 2564</t>
  </si>
  <si>
    <t>0031674040</t>
  </si>
  <si>
    <t>P.PGD-000882-JUN</t>
  </si>
  <si>
    <t>TF 4064 CTA 0359. EDUARDO FABIAN ZAVALA MENDOZA. REINTEGRO GTS EV 2568</t>
  </si>
  <si>
    <t>0031674064</t>
  </si>
  <si>
    <t>P.PGD-000883-JUN</t>
  </si>
  <si>
    <t>TF 4076 CTA 0359. EDUARDO FABIAN ZAVALA MENDOZA. REINTEGRO GTS EV 2401</t>
  </si>
  <si>
    <t>0031674076</t>
  </si>
  <si>
    <t>P.PGD-000861-JUN</t>
  </si>
  <si>
    <t>REINTEGRO DE PAGO DUPLICADO EDUARDO FABIAN ZAVALA</t>
  </si>
  <si>
    <t>P.PEP-000893-JUN</t>
  </si>
  <si>
    <t>OFICIALIA MAYOR FACT 524,523,521,520,532,530,538,539, 535 Y 534 MA. EDUBIJES ALANIZ PEREZ: (PAGADO)</t>
  </si>
  <si>
    <t>0000000314</t>
  </si>
  <si>
    <t>P.PGD-000886-JUN</t>
  </si>
  <si>
    <t>TF 59019003. TRASPASO CUENTAS PROPIAS. ORIGEN 4819. DESTINO 0359</t>
  </si>
  <si>
    <t>0059019003</t>
  </si>
  <si>
    <t>P.PEP-000922-JUN</t>
  </si>
  <si>
    <t>SP. TF 1915 CTA 0359. COMPLEMENTO DE COMBUSTIBLE DE JUNIO 2021: (PAGADO)</t>
  </si>
  <si>
    <t>9145901915</t>
  </si>
  <si>
    <t>P.PGD-000888-JUN</t>
  </si>
  <si>
    <t>TF 9047 CTA 0359. LUIS GARCIA RAMIREZ. A COMPR COMBUSTIBLE PROTEC CIVIL</t>
  </si>
  <si>
    <t>0059019047</t>
  </si>
  <si>
    <t>P.PEP-000933-JUN</t>
  </si>
  <si>
    <t>SP. TF 0229 CTA 0359. LAMPARAS CALLE ALLENDE CABECERA MUNICIPAL: (PAGADO)</t>
  </si>
  <si>
    <t>3983100229</t>
  </si>
  <si>
    <t>P.PEP-000934-JUN</t>
  </si>
  <si>
    <t>SP. TF 0247 CTA 0359. MATERIAL ELECTRICO PARA STOCK EN MUNICIPIO: (PAGADO)</t>
  </si>
  <si>
    <t>4993100247</t>
  </si>
  <si>
    <t>P.PEP-000980-JUN</t>
  </si>
  <si>
    <t>SP. CH 313 CTA 0359. ANA GUADALUPE ARELLANO CASTRO. CONVENIO DE LIQUIDACION: (PAGADO)</t>
  </si>
  <si>
    <t>0000000313</t>
  </si>
  <si>
    <t>P.PGD-000890-JUN</t>
  </si>
  <si>
    <t>TF 9022 CTA 0359. JOSE CUITLAHUAC BERBER RAMIREZ. A COMPR GTS SEG PUBLICA</t>
  </si>
  <si>
    <t>0053979022</t>
  </si>
  <si>
    <t>P.PGD-000891-JUN</t>
  </si>
  <si>
    <t>TF 9034 CTA 0359. EDUARDO FABIAN ZAVALA MENDOZA. PRESTAMO PERSONAL</t>
  </si>
  <si>
    <t>0053979034</t>
  </si>
  <si>
    <t>P.PEP-000939-JUN</t>
  </si>
  <si>
    <t>CH 315 CTA 0359. PAGO POR SERVICIOS DE ALUMBRADO PUBLICO DEL MES DE MAYO 2021: (PAGADO)</t>
  </si>
  <si>
    <t>0000000315</t>
  </si>
  <si>
    <t>P.PGD-000901-JUN</t>
  </si>
  <si>
    <t>CH 316 CTA 0359. TELEFONOS DE MEXICO SAB DE CV. A COMPROBAR</t>
  </si>
  <si>
    <t>0000000316</t>
  </si>
  <si>
    <t>P.PGD-000906-JUN</t>
  </si>
  <si>
    <t>TF 90654033. TRASPASO CUENTAS PROPIAS. ORIGEN 4819. DESTINO 0359</t>
  </si>
  <si>
    <t>0090654033</t>
  </si>
  <si>
    <t>P.PGD-000911-JUN</t>
  </si>
  <si>
    <t>SP. CH 317 CTA 0359. ISAAC GARCIA MENDOZA PAGO PRIMER QUINC JUINIO 2021</t>
  </si>
  <si>
    <t>0000000317</t>
  </si>
  <si>
    <t>P.PGD-000912-JUN</t>
  </si>
  <si>
    <t>SP. CH 318 CTA 0359. PEDRO FLORES PICENO. PRIMER NOMINA JUNIO 2021</t>
  </si>
  <si>
    <t>0000000318</t>
  </si>
  <si>
    <t>P.PEP-000958-JUN</t>
  </si>
  <si>
    <t>SEGURIDAD PUBLICA. NOMINA PRIMER QUINCENA JUNIO 2021: (PAGADO)</t>
  </si>
  <si>
    <t>0000738370</t>
  </si>
  <si>
    <t>P.PGD-000913-JUN</t>
  </si>
  <si>
    <t>SP. TF 739140 CTA 0359. PAGO DE RETENCION POR PENSION ALIMENTICIA</t>
  </si>
  <si>
    <t>0000739140</t>
  </si>
  <si>
    <t>P.PEP-000959-JUN</t>
  </si>
  <si>
    <t>PROTECCION CIVIL. NOMINA PRIMER QUINCENA JUNIO 2021: (PAGADO)</t>
  </si>
  <si>
    <t>0000735140</t>
  </si>
  <si>
    <t>P.PGD-001026-JUN</t>
  </si>
  <si>
    <t>CH 319 CTA 0359. ISAAC GARCIA MENDOZA. ANTICIPO A CTA DE PRIMA VACACIONAL</t>
  </si>
  <si>
    <t>0000000319</t>
  </si>
  <si>
    <t>P.PGD-001027-JUN</t>
  </si>
  <si>
    <t>CH 320 CTA 0359. PEDRO FLORES PICENO. ANTICIPO A CTA DE PRIMA VACACIONAL</t>
  </si>
  <si>
    <t>0000000320</t>
  </si>
  <si>
    <t>P.PGD-001025-JUN</t>
  </si>
  <si>
    <t>TF 538380 CTA 0359. ANTICIPOS A CUENTA DE PRIMA VACACIONAL DE ELEMENTOS DE SEGURIDAD PUBLICA</t>
  </si>
  <si>
    <t>0000538380</t>
  </si>
  <si>
    <t>P.PGD-000937-JUN</t>
  </si>
  <si>
    <t>TF 20492026. TRASPASO CUENTAS PROPIAS. ORIGEN 4819. DESTINO 0359.</t>
  </si>
  <si>
    <t>0020492026</t>
  </si>
  <si>
    <t>P.PEP-000991-JUN</t>
  </si>
  <si>
    <t>TF 2477009 CTA 0359. PAGO IMSS CORRESPONDIENTE A ABRIL 2021: (PAGADO)</t>
  </si>
  <si>
    <t>0002477009</t>
  </si>
  <si>
    <t>P.PEP-000992-JUN</t>
  </si>
  <si>
    <t>TF 7017 CT 0359. PAGO IMSS CORRESPONDIENTE A MAYO 2021: (PAGADO)</t>
  </si>
  <si>
    <t>0002477017</t>
  </si>
  <si>
    <t>P.PEP-000990-JUN</t>
  </si>
  <si>
    <t>SP. FAC FN 8055. MATERIAL ELECTRICO PARA ALUMBRADO PUBLICO: (PAGADO)</t>
  </si>
  <si>
    <t>0020492023</t>
  </si>
  <si>
    <t>P.PGD-000914-JUN</t>
  </si>
  <si>
    <t>SP. TF 520480 CTA 0359. PAGO HORAS EXTRA PRIMER QUINC JUNIO 2021</t>
  </si>
  <si>
    <t>0000520480</t>
  </si>
  <si>
    <t>P.PGD-000938-JUN</t>
  </si>
  <si>
    <t>TF 8047 CTA 0359. EDUARDO FABIAN ZAVALA MENDOZA. REINTEGRO GTS EV 2787</t>
  </si>
  <si>
    <t>0016868047</t>
  </si>
  <si>
    <t>P.PGD-000939-JUN</t>
  </si>
  <si>
    <t>TF 4018 CTA 0359. EDUARDO FABIAN ZAVALA MENDOZA. REINTEGRO GTS EV 2788</t>
  </si>
  <si>
    <t>0044174018</t>
  </si>
  <si>
    <t>P.PGD-000940-JUN</t>
  </si>
  <si>
    <t>TF 4029 CTA 0359. EDUARDO FABIAN ZAVALA MENDOZA. REINTEGRO GTS EV 2789</t>
  </si>
  <si>
    <t>0044174029</t>
  </si>
  <si>
    <t>P.PGD-000941-JUN</t>
  </si>
  <si>
    <t>TF 4040 CTA 0359. EDUARDO FABIAN ZAVALA MENDOZA. REINTEGRO GTS EV 2792</t>
  </si>
  <si>
    <t>0044174040</t>
  </si>
  <si>
    <t>P.PGD-000942-JUN</t>
  </si>
  <si>
    <t>TF 4054 CTA 0359. EDUARDO FABIAN ZABALA MENDOZA. REINTEGRO GTS EV 2794</t>
  </si>
  <si>
    <t>0044174054</t>
  </si>
  <si>
    <t>P.PEP-001055-JUN</t>
  </si>
  <si>
    <t>SP. FAC 581. 20 BRAZOS PARA LAMPARAS ALUMBRADO PUBLICO NUMARAN: (PAGADO)</t>
  </si>
  <si>
    <t>8139771031</t>
  </si>
  <si>
    <t>P.PGD-000949-JUN</t>
  </si>
  <si>
    <t>TF 771130 CTA 0359. OSVALDO ORTIZ NEGRETE. ANTICIPO DE NOMINA SEGUNDA QUINC JUN 2021</t>
  </si>
  <si>
    <t>0000771130</t>
  </si>
  <si>
    <t>P.PGD-000999-JUN</t>
  </si>
  <si>
    <t>TF 666500 CTA 0359. REINTEGRO DE DESCUENTOS IMPROCEDENES A ELEMENTOS DE SEGURIDAD</t>
  </si>
  <si>
    <t>0000666500</t>
  </si>
  <si>
    <t>P.PGD-001010-JUN</t>
  </si>
  <si>
    <t>CH 321 CTA 0359. ISAAC GARCIA MENDOZA. SEGUNDA QUINCENA JUNIO 2021</t>
  </si>
  <si>
    <t>0000000321</t>
  </si>
  <si>
    <t>P.PGD-001011-JUN</t>
  </si>
  <si>
    <t>CH 322 CTA 0359. PEDRO FLORES PICENO. SEGUNDA QUINCENA JUNIO 2021</t>
  </si>
  <si>
    <t>0000000322</t>
  </si>
  <si>
    <t>P.PGD-001012-JUN</t>
  </si>
  <si>
    <t>CH 323 CTA 0359. VERONICA REYES DOMINGUEZ. SEGUNDA QUINCENA JUNIO 2021</t>
  </si>
  <si>
    <t>0000000323</t>
  </si>
  <si>
    <t>P.PGD-001029-JUN</t>
  </si>
  <si>
    <t>TF 14680026. TRASPASO CUENTAS PROPIAS. ORIGEN 4819. DESTINO 0359.</t>
  </si>
  <si>
    <t>0014680026</t>
  </si>
  <si>
    <t>P.PEP-001041-JUN</t>
  </si>
  <si>
    <t>SEGURIDAD PUBLICA. NOMINA SEGUNDA QUINCENA JUNIO 2021: (PAGADO)</t>
  </si>
  <si>
    <t>0000542810</t>
  </si>
  <si>
    <t>P.PGD-001013-JUN</t>
  </si>
  <si>
    <t>TF 543650 CTA 0359. PAGO DE RETENCION POR PENSION ALIMENTICIA</t>
  </si>
  <si>
    <t>0000543650</t>
  </si>
  <si>
    <t>P.PEP-001042-JUN</t>
  </si>
  <si>
    <t>PROTECCION CIVIL. NOMINA SEGUNDA QUINCENA JUNIO 2021: (PAGADO)</t>
  </si>
  <si>
    <t>0000547460</t>
  </si>
  <si>
    <t>P.PGD-000974-JUN</t>
  </si>
  <si>
    <t>REINTEGRO DE DESCUENTO DUPLICADO OSVALDO ORTIZ NEGRETE</t>
  </si>
  <si>
    <t>P.PGD-000995-JUN</t>
  </si>
  <si>
    <t>REINTEGRO DE GASTOS EVENTO 2298 MIZRAIM GARCIA RODRIGUEZ</t>
  </si>
  <si>
    <t>30 DE JUNIO DE 2021</t>
  </si>
  <si>
    <t>3 DE JUNIO DE 2021</t>
  </si>
  <si>
    <t>ANA GUADALUPE ARELLANO CASTRO</t>
  </si>
  <si>
    <t>VERONICA REYES DOMINGUEZ</t>
  </si>
  <si>
    <t>SEGUNDA QUINCENA JUNIO 2021</t>
  </si>
  <si>
    <t>P.PIR-000635-JUN</t>
  </si>
  <si>
    <t>P.PEP-001063-JUN</t>
  </si>
  <si>
    <t>P.PIR-000636-JUN</t>
  </si>
  <si>
    <t>P.PEP-001064-JUN</t>
  </si>
  <si>
    <t>P.PIR-000638-JUN</t>
  </si>
  <si>
    <t>P.PGD-001034-JUN</t>
  </si>
  <si>
    <t>TF 40862143. TRASPASO CUENTAS PROPIAS ORIGEN 4973. DESTINO 4819.</t>
  </si>
  <si>
    <t>0040862143</t>
  </si>
  <si>
    <t>P.PIR-000639-JUN</t>
  </si>
  <si>
    <t>P.PIR-000640-JUN</t>
  </si>
  <si>
    <t>P.PEP-001066-JUN</t>
  </si>
  <si>
    <t>P.PGD-001035-JUN</t>
  </si>
  <si>
    <t>TF 40862147. TRASPASO CUENTAS PROPIAS. ORIGEN 7250. DESTINO 4878</t>
  </si>
  <si>
    <t>0040862147</t>
  </si>
  <si>
    <t>P.PIR-000641-JUN</t>
  </si>
  <si>
    <t>P.PEP-001067-JUN</t>
  </si>
  <si>
    <t>DE LA CUENTA: 11120-001-00001-0047-0000 A LA CUENTA: 11120-001-00001-0047-0000</t>
  </si>
  <si>
    <t>1112-001-00001-0047</t>
  </si>
  <si>
    <t>CTA. 0113420027 RECURSO PROPIO 2019</t>
  </si>
  <si>
    <t>111200010000100470000</t>
  </si>
  <si>
    <t>P.PIR-000637-JUN</t>
  </si>
  <si>
    <t>CTA 0027. INTERESES GANADOS DEL MES: (RECAUDADO)</t>
  </si>
  <si>
    <t>P.PEP-001065-JUN</t>
  </si>
  <si>
    <t>CTA 0027. COMISIONES BANCARIAS DEL MES: (PAGADO)</t>
  </si>
  <si>
    <t>P.PGD-000905-JUN</t>
  </si>
  <si>
    <t>CH 60 CTA 0027 CANCELADO</t>
  </si>
  <si>
    <t>0000000060</t>
  </si>
  <si>
    <t>P.PEP-000928-JUN</t>
  </si>
  <si>
    <t>OM FACT. 7872,7873,7874,7875 Y 7876 BLANCA ANDREA CAMPOS RAMIREZ: (PAGADO)</t>
  </si>
  <si>
    <t>0000000062</t>
  </si>
  <si>
    <t>P.PEP-000853-JUN</t>
  </si>
  <si>
    <t>OP FACT. 15593 Y 15594 LAURA ANGELICA HERNANDEZ SANCHEZ: (PAGADO)</t>
  </si>
  <si>
    <t>0000000058</t>
  </si>
  <si>
    <t>P.PEP-000855-JUN</t>
  </si>
  <si>
    <t>OM. FACT15644,15645,15646,15647,15648 Y 15649 LAURA ANGELICA HERNANDEZ SANCHEZ: (PAGADO)</t>
  </si>
  <si>
    <t>0000000057</t>
  </si>
  <si>
    <t>P.PEP-000926-JUN</t>
  </si>
  <si>
    <t>PRESIDENCIA FACT. 018A REP. DE RADIADOR DE AMBULANCIA: (PAGADO)</t>
  </si>
  <si>
    <t>0000000056</t>
  </si>
  <si>
    <t>P.PEP-000856-JUN</t>
  </si>
  <si>
    <t>OM FACT. 8088, 8089,8090, 8091 Y 8092 BLANCA ANDREA CAMPOS RAMIREZ: (PAGADO)</t>
  </si>
  <si>
    <t>P.PGD-000837-JUN</t>
  </si>
  <si>
    <t>CH 59 CTA 0027 CANCELADO</t>
  </si>
  <si>
    <t>0000000059</t>
  </si>
  <si>
    <t>P.PEP-000915-JUN</t>
  </si>
  <si>
    <t>PRESIDENCIA FACT 8196 APOYO PARA MTTO ESC PRIMARIA FRANCISCO I MADERO: (PAGADO)</t>
  </si>
  <si>
    <t>0024679065</t>
  </si>
  <si>
    <t>P.PEP-000921-JUN</t>
  </si>
  <si>
    <t>SECRETARIA. FAC 03AA. ENCUADERNACION DE ACTAS DE CABILDO 2020: (PAGADO)</t>
  </si>
  <si>
    <t>6763674190</t>
  </si>
  <si>
    <t>P.PEP-000917-JUN</t>
  </si>
  <si>
    <t>PRESIDENCIA APOYO FACT. 8065,8068 Y 8254 ARENA Y CEMENTO PARA ESC PRIM FRANCISCO I MADERO: (PAGADO)</t>
  </si>
  <si>
    <t>0031674023</t>
  </si>
  <si>
    <t>P.PEP-000914-JUN</t>
  </si>
  <si>
    <t>PRESIDENCIA FACT 8067 Y 8197 APOYOS DE CEMENTO VARIO: (PAGADO)</t>
  </si>
  <si>
    <t>0024679052</t>
  </si>
  <si>
    <t>P.PEP-000919-JUN</t>
  </si>
  <si>
    <t>SECRETARIA. FACT 176. DIFUSION DE ACTIVIDADES DE MAYO 2021: (PAGADO)</t>
  </si>
  <si>
    <t>4823674167</t>
  </si>
  <si>
    <t>P.PGD-000878-JUN</t>
  </si>
  <si>
    <t>TF 9026 CTA 0027. JOSE FRANCISCO RAMIREZ AGUILERA. REINTEGRO DE GTS EV 1824</t>
  </si>
  <si>
    <t>0024679026</t>
  </si>
  <si>
    <t>P.PGD-000950-JUN</t>
  </si>
  <si>
    <t>TF 4012 CTA 0027. ELIAS PEREZ BERBER. GASTOS A COMPROBAR</t>
  </si>
  <si>
    <t>0031674012</t>
  </si>
  <si>
    <t>P.PGD-000860-JUN</t>
  </si>
  <si>
    <t>RECAUDACION DE RECURSO PROPIO</t>
  </si>
  <si>
    <t>P.PEP-000932-JUN</t>
  </si>
  <si>
    <t>PRESIDENCIA. APOYO A NANCY LIZBETH BARBOSA AYALA. SECRETARIA DE COMITE DE PANTEON CAÑADA DE RMZ: (PAG</t>
  </si>
  <si>
    <t>0000000061</t>
  </si>
  <si>
    <t>P.PEP-000923-JUN</t>
  </si>
  <si>
    <t>CONTRALORIA FACT. 42 ASESORIA JURIDICA CORRESPONDIENTE A  MAYO 2021  ULISES NOE CARATACHEA S: (PAGADO</t>
  </si>
  <si>
    <t>0003381011</t>
  </si>
  <si>
    <t>P.PEP-000924-JUN</t>
  </si>
  <si>
    <t>CONTRALORIA FACT. 44 ASESORIA JURIDICA CORRESPONDIENTE A JUNIO 2021 ULISES NOE CARATACHEA SANCHEZ: (P</t>
  </si>
  <si>
    <t>0003381023</t>
  </si>
  <si>
    <t>P.PEP-000897-JUN</t>
  </si>
  <si>
    <t>OP FACT. 348 BACHEO CARPETA ASFALTICA PALMITO-NUEVA MORELOS: (PAGADO)</t>
  </si>
  <si>
    <t>0003381097</t>
  </si>
  <si>
    <t>P.PEP-000898-JUN</t>
  </si>
  <si>
    <t>OP FACT. 346 BACHEO CARPETA ASFALTICA CARRETERA NUMARAN-EL PALMITO: (PAGADO)</t>
  </si>
  <si>
    <t>0090871011</t>
  </si>
  <si>
    <t>P.PEP-000950-JUN</t>
  </si>
  <si>
    <t>PRESIDENCIA FACT. AF56 ELABORACION DE LIBRO NUMARAN ALEJANDRO MATU LEON: (PAGADO)</t>
  </si>
  <si>
    <t>0092824011</t>
  </si>
  <si>
    <t>P.PEP-000954-JUN</t>
  </si>
  <si>
    <t>SECRETARIA. FACT 184. DIFUSION DE ACTIVIDADES DE JUNIO 2021: (PAGADO)</t>
  </si>
  <si>
    <t>5309282422</t>
  </si>
  <si>
    <t>P.PEP-000971-JUN</t>
  </si>
  <si>
    <t>PRESIDENCIA. CH 63 CTA 0027. APOYO A RADIO AUXILIO PRIMER QUINC JUN 2021: (PAGADO)</t>
  </si>
  <si>
    <t>0000000063</t>
  </si>
  <si>
    <t>P.PEP-000972-JUN</t>
  </si>
  <si>
    <t>PRESIDENCIA. CH 064 CTA 0027. APOYO VELADOR DE SECUNDARIA. PRIMER QUINC JUN 2021: (PAGADO)</t>
  </si>
  <si>
    <t>0000000064</t>
  </si>
  <si>
    <t>P.PGD-000903-JUN</t>
  </si>
  <si>
    <t>RECAUDACION DE RECURSOS PROPIO</t>
  </si>
  <si>
    <t>P.PIR-000610-JUN</t>
  </si>
  <si>
    <t>RECAUDACION DE PANTEON LA CAÑADA 2021: (RECAUDADO)</t>
  </si>
  <si>
    <t>P.PGD-000962-JUN</t>
  </si>
  <si>
    <t>REITEGRO DE GASTOS JENEEFER HERRERA POR GASTOS NO EFECTUADOS</t>
  </si>
  <si>
    <t>P.PGD-000963-JUN</t>
  </si>
  <si>
    <t>REINTEGRO DE GASTOS NO EFECTUADOS CARLOS OCHOA</t>
  </si>
  <si>
    <t>P.PGD-000932-JUN</t>
  </si>
  <si>
    <t>TF 0039 CTA 0027. REINTEGRO PAGADO EV 2658. 2659, 2661, 2670 FACS 8048, 8052, 8053, 8054</t>
  </si>
  <si>
    <t>0005710039</t>
  </si>
  <si>
    <t>P.PGD-000933-JUN</t>
  </si>
  <si>
    <t>TF 050 CTA 0027. REINTEGRO PAGADO EV 2672, 2673. FACS 8049 Y 8051</t>
  </si>
  <si>
    <t>0005710050</t>
  </si>
  <si>
    <t>P.PGD-000931-JUN</t>
  </si>
  <si>
    <t>CH 0066 CTA 0027.CANCELADO</t>
  </si>
  <si>
    <t>0000000066</t>
  </si>
  <si>
    <t>P.PEP-000981-JUN</t>
  </si>
  <si>
    <t>OM. FAC A149. REPARACION DE ALTERNADOR DE CAMION RECOLECTOR BLANCO: (PAGADO)</t>
  </si>
  <si>
    <t>0000000067</t>
  </si>
  <si>
    <t>P.PEP-000966-JUN</t>
  </si>
  <si>
    <t>CH 68 CTA 0027 APOYO PARA COMUNIDAD DE JAPACURIO: (PAGADO)</t>
  </si>
  <si>
    <t>0000000068</t>
  </si>
  <si>
    <t>P.PEP-000995-JUN</t>
  </si>
  <si>
    <t>OM. FAC 58D6. UNA LLANTA USADA PARA CAMION RECOLECTOR BLANCO Y VARIAS TALACHAS A VEHICULOS MPALES: (P</t>
  </si>
  <si>
    <t>0044174067</t>
  </si>
  <si>
    <t>P.PEP-000993-JUN</t>
  </si>
  <si>
    <t>PRESIDENCIA FACT. 366 ESCUDOS PARA SALA DE JUNTAS GUILLERMO GARCIA VILLALOBOS: (PAGADO)</t>
  </si>
  <si>
    <t>0016868013</t>
  </si>
  <si>
    <t>P.PEP-000996-JUN</t>
  </si>
  <si>
    <t>PRESIDENCIA FACT. 5E99 SERVICIOS PROFESIONALES CONTABILIDAD Y SISTEMAS DE ARMONIZACION: (PAGADO)</t>
  </si>
  <si>
    <t>2740195718</t>
  </si>
  <si>
    <t>P.PGD-000944-JUN</t>
  </si>
  <si>
    <t>TF 5012 CTA 0027. GUSTAVO REYES HERNANCEZ. REINTEGRO GTS EV 2492</t>
  </si>
  <si>
    <t>0023025012</t>
  </si>
  <si>
    <t>P.PGD-000951-JUN</t>
  </si>
  <si>
    <t>REINTEGRO DE GTS DE ELIAS PEREZ BERBER POR ERROR EN TF DE EV 2830</t>
  </si>
  <si>
    <t>0053263016</t>
  </si>
  <si>
    <t>P.PEP-001023-JUN</t>
  </si>
  <si>
    <t>OP. FAC 8039 Y 3742. MATERIALES Y SUMINISTROS PARA MTTO EN OBRAS: (PAGADO)</t>
  </si>
  <si>
    <t>0096869015</t>
  </si>
  <si>
    <t>P.PEP-001024-JUN</t>
  </si>
  <si>
    <t>PRESIDENCIA. FAC FN 3838 APOYO PARA MEJORAS EN VIVIENDA: (PAGADO)</t>
  </si>
  <si>
    <t>0096869026</t>
  </si>
  <si>
    <t>P.PEP-001037-JUN</t>
  </si>
  <si>
    <t>OM. FAC CA97. MTTO DE HERRERIA A LAMPARAS PARA USO DE ALUMBRADO PUBLICO: (PAGADO)</t>
  </si>
  <si>
    <t>7434419163</t>
  </si>
  <si>
    <t>P.PEP-001025-JUN</t>
  </si>
  <si>
    <t>OM. FAC 103357. CONSUMO DE GAS DEL RASTRO DEL MES DE MAYO 2021: (PAGADO)</t>
  </si>
  <si>
    <t>8688343242</t>
  </si>
  <si>
    <t>P.PGD-000971-JUN</t>
  </si>
  <si>
    <t>P.PGD-000972-JUN</t>
  </si>
  <si>
    <t>COMPLEMENTO DE RECAUDACION DE EVENTO 2760</t>
  </si>
  <si>
    <t>P.PGD-000977-JUN</t>
  </si>
  <si>
    <t>REINTEGRO DE GASTOS EVENTO 1889 MARIA TERESA CASTRO SOLIS</t>
  </si>
  <si>
    <t>P.PGD-001003-JUN</t>
  </si>
  <si>
    <t>REINTEGRO DE GASTOS MARIA TERESA CASTRO SOLIS</t>
  </si>
  <si>
    <t>P.PIR-000642-JUN</t>
  </si>
  <si>
    <t>P.PIR-000643-JUN</t>
  </si>
  <si>
    <t>P.PEP-000857-JUN</t>
  </si>
  <si>
    <t>OP 18 FACT 369 SUMINISTRO E INSTALACION DE TUBO DE 4" DE ACERO POZO PROFUNDO EN LA COLONIA 25 DE ENE:</t>
  </si>
  <si>
    <t>0054031037</t>
  </si>
  <si>
    <t>00018</t>
  </si>
  <si>
    <t>P.PGD-000841-JUN</t>
  </si>
  <si>
    <t>TF. 1025 CTA 4673 PAGO DUPLICADO DOMENICA PATRICIA ASCENCIO NEGRETE</t>
  </si>
  <si>
    <t>0054031025</t>
  </si>
  <si>
    <t>P.PEP-000860-JUN</t>
  </si>
  <si>
    <t>OP 09 ESTIMACION 02 CONSTRUCCION DE PAVIMETNACION HIDRAULICA EN NUMARAN COL SANTA CRUZ EN CALLE CAMIN</t>
  </si>
  <si>
    <t>0031552011</t>
  </si>
  <si>
    <t>P.PGD-000842-JUN</t>
  </si>
  <si>
    <t>TF. 6542024 RENTEGRO POR DEPOSITO DUPLICADO DOMINICA PATRICIA ASCENCIO NEGRETE</t>
  </si>
  <si>
    <t>P.PIR-000607-JUN</t>
  </si>
  <si>
    <t>PARTICIPACIONES CORRESPONDIENTES A MAYO 2021: (RECAUDADO)</t>
  </si>
  <si>
    <t>P.PEP-001058-JUN</t>
  </si>
  <si>
    <t>OP 12 ESTIMACION 1 REHABILITACION DE CAMINO DE ASFALTO EN NUMARAN EN LA TENENCIA CAÑADA DE RAMIREZ EN</t>
  </si>
  <si>
    <t>0097710011</t>
  </si>
  <si>
    <t>00012</t>
  </si>
  <si>
    <t>P.PEP-000998-JUN</t>
  </si>
  <si>
    <t>OP 09 ESTIMACION 03 FINIQUITO CONSTRUCCION DE PAVIMETNACION HIDRAULICA EN NUMARAN COL SANTA CRUZ EN C</t>
  </si>
  <si>
    <t>0082023011</t>
  </si>
  <si>
    <t>P.PGD-001036-JUN</t>
  </si>
  <si>
    <t>TF 594014. TRASPASO CUENTAS PROPIAS. ORIGEN 4501. DESTINO 4819</t>
  </si>
  <si>
    <t>0000594014</t>
  </si>
  <si>
    <t>P.PIR-000644-JUN</t>
  </si>
  <si>
    <t>P.PIR-000608-JUN</t>
  </si>
  <si>
    <t>P.PGD-001037-JUN</t>
  </si>
  <si>
    <t>TF 843014. TRASPASO CUENTAS PROPIAS. ORIGEN 1658. DESTINO 4819</t>
  </si>
  <si>
    <t>0000843014</t>
  </si>
  <si>
    <t>P.PGD-000870-JUN</t>
  </si>
  <si>
    <t>TF 19250086. TRASPASO CUENTAS PROPIAS. ORIGEN 7848. DESTINO 0047.</t>
  </si>
  <si>
    <t>0019250086</t>
  </si>
  <si>
    <t>P.PIR-000645-JUN</t>
  </si>
  <si>
    <t>P.PGD-000879-JUN</t>
  </si>
  <si>
    <t>TF 24679030. TRASPASO CUENTAS PROPIAS. ORIGEN 4878. DESTINO 0047</t>
  </si>
  <si>
    <t>0024679030</t>
  </si>
  <si>
    <t>P.PIR-000606-JUN</t>
  </si>
  <si>
    <t>PARTICIPACIONES CORRESPONDIENTES A ISR 2020: (RECAUDADO)</t>
  </si>
  <si>
    <t>P.PIR-000605-JUN</t>
  </si>
  <si>
    <t>PARTICIPACIONES CORRESPONDIENTE A JUNIO 2021: (RECAUDADO)</t>
  </si>
  <si>
    <t>P.PGD-000908-JUN</t>
  </si>
  <si>
    <t>TF 80279003. TRASPASO CUENTAS PROPIAS. ORIGEN 4878. DESTINO 0047.</t>
  </si>
  <si>
    <t>0080279003</t>
  </si>
  <si>
    <t>P.PGD-000943-JUN</t>
  </si>
  <si>
    <t>TF 97710039. TRASPASO CUENTAS PROPIAS. ORIGEN 4878. DESTINO 0047.</t>
  </si>
  <si>
    <t>0097710039</t>
  </si>
  <si>
    <t>P.PGD-000959-JUN</t>
  </si>
  <si>
    <t>TF 96869003. TRASPASO CUENTAS PROPIAS. ORIGEN 4878. DESTINO 0047.</t>
  </si>
  <si>
    <t>0096869003</t>
  </si>
  <si>
    <t>P.PIR-000633-JUN</t>
  </si>
  <si>
    <t>P.PGD-001032-JUN</t>
  </si>
  <si>
    <t>TF 42007003. TRASPASO CUENTAS PROPIAS. ORIGEN 4878. DESTINO 0047.</t>
  </si>
  <si>
    <t>0042007003</t>
  </si>
  <si>
    <t>P.PGD-001033-JUN</t>
  </si>
  <si>
    <t>TF 2534038. TRASPASO CUENTAS PROPIAS. ORIGEN 4878. DESTINO 0047.</t>
  </si>
  <si>
    <t>0002534038</t>
  </si>
  <si>
    <t>P.PIR-000630-JUN</t>
  </si>
  <si>
    <t>PARTICIPACIONES DE JUNIO 2021: (RECAUDADO)</t>
  </si>
  <si>
    <t>P.PIR-000631-JUN</t>
  </si>
  <si>
    <t>PARTICIPACIONES CORRESPONDIENTES A MAYO Y JUNIO 2021: (RECAUDADO)</t>
  </si>
  <si>
    <t>P.PIR-000632-JUN</t>
  </si>
  <si>
    <t>PARTICIPACIONES CORRESPONDIENTES A JUNIO 2021: (RECAUDADO)</t>
  </si>
  <si>
    <t>P.PEP-001068-JUN</t>
  </si>
  <si>
    <t>PRESIDENCIA. CH 069 CTA 0027. JULIAN HEREDIA PEREZ. APOYO RADIOAUXILIO: (PAGADO)</t>
  </si>
  <si>
    <t>0000000069</t>
  </si>
  <si>
    <t>P.PGD-001038-JUN</t>
  </si>
  <si>
    <t>CH 73 CTA 0027 EVENTO 2405 MARIA TERESA CASTRO SOLIS</t>
  </si>
  <si>
    <t>ANEXO DE CUENTAS</t>
  </si>
  <si>
    <t>P.PGD-001039-JUN</t>
  </si>
  <si>
    <t>CH 72 CTA 0027 EVENTO 5721 MARIA TERESA CASTRO SOLIS</t>
  </si>
  <si>
    <t>P.PGD-001040-JUN</t>
  </si>
  <si>
    <t>CH 71 CTA 0027 EVENTO 493 ALEJANDRO RAMIREZ MEDINA</t>
  </si>
  <si>
    <t>0000000071</t>
  </si>
  <si>
    <t>P.PEP-001070-JUN</t>
  </si>
  <si>
    <t>PRESIDENCIA. CH 070 CTA 0027. GERMAN VALENTIN VAZQUEZ LOPEZ. APOYP VELADOR DE SECUNDARIA: (PAGADO)</t>
  </si>
  <si>
    <t>0000000070</t>
  </si>
  <si>
    <t>P.PGD-001004-JUN</t>
  </si>
  <si>
    <t>REINTEGRO DE GASTOS FRANCISCO JAVIER RAMIREZ AGUILERA</t>
  </si>
  <si>
    <t>P.PGD-001005-JUN</t>
  </si>
  <si>
    <t>REINTEGRO DE GASTOS EVENTO 5692 JOSE FRANCISCO RAMIREZ AGUILERA</t>
  </si>
  <si>
    <t>P.PGD-000994-JUN</t>
  </si>
  <si>
    <t>REINTEGRO DE GASTOS JISSE ANAHI AGUILAR</t>
  </si>
  <si>
    <t>P.PGD-000964-JUN</t>
  </si>
  <si>
    <t>REINTEGRO DE GASTOS NO  EFECTUADOS MIZRAIM GARCIA RODRIGUEZ</t>
  </si>
  <si>
    <t>P.PGD-000965-JUN</t>
  </si>
  <si>
    <t>REINTEGRO DE DEPOSITO ERRONEO SERVICIO LA LOMA</t>
  </si>
  <si>
    <t>P.PGD-000966-JUN</t>
  </si>
  <si>
    <t>REINTEGRO DE GASTOS OOAPAS NUMARAN</t>
  </si>
  <si>
    <t>P.PGD-000967-JUN</t>
  </si>
  <si>
    <t>REINTEGRO DE GASTOS NO EFECTUADOS JENEEFER HERRERA</t>
  </si>
  <si>
    <t>P.PGD-000968-JUN</t>
  </si>
  <si>
    <t>REINTEGRO DE GASTOS NO EFECTUADOS MARIA TERESA ASTRO SOLIS</t>
  </si>
  <si>
    <t>P.PGD-000969-JUN</t>
  </si>
  <si>
    <t>REINTEGRO DE GASTOS JESUS ALEJANDRO MENA</t>
  </si>
  <si>
    <t>P.PGD-000970-JUN</t>
  </si>
  <si>
    <t>REINTEGRO DE GASTOS NO EFECTUADOS SALVADOR REYES AGUILERA</t>
  </si>
  <si>
    <t>P.PEP-001033-JUN</t>
  </si>
  <si>
    <t>TESORERIA. FACTS 2181, 3678, 4624. VIATICOS MORELIA: (PAGADO)</t>
  </si>
  <si>
    <t>0012685011</t>
  </si>
  <si>
    <t>CH 069</t>
  </si>
  <si>
    <t>APOYO RADIO AUXILIO 2° QUINC JUNIO 2021</t>
  </si>
  <si>
    <t>CH 071</t>
  </si>
  <si>
    <t>CH 072</t>
  </si>
  <si>
    <t>CH 073</t>
  </si>
  <si>
    <t>ALEJANDRO RAMIREZ MEDINA</t>
  </si>
  <si>
    <t>REPOSICION GTS EV 493 DE 2020</t>
  </si>
  <si>
    <t>REPOSICION GTS EV 5721 DE 2020</t>
  </si>
  <si>
    <t>REPOSICION GTS EV  2405</t>
  </si>
  <si>
    <t>0000000073</t>
  </si>
  <si>
    <t>0000000072</t>
  </si>
  <si>
    <t>CH 1190</t>
  </si>
  <si>
    <t>ILEANA JOCELYN ESCOBAR BERDUZCO</t>
  </si>
  <si>
    <t>CONVENIO DE LIQUIDACION</t>
  </si>
  <si>
    <t>P.PGD-001046-JUN</t>
  </si>
  <si>
    <t>CH 324 CTA 0359. CIRO SOLIS GARIBAY. REPOSISION DE CH 040 CTA 1658</t>
  </si>
  <si>
    <t>0000000324</t>
  </si>
  <si>
    <t>P.PGD-001047-JUN</t>
  </si>
  <si>
    <t>CH 325 CTA 0359. MARIA TERESA CASTRO SOLIS. REPOSICION CH 047 CTA 1658</t>
  </si>
  <si>
    <t>0000000325</t>
  </si>
  <si>
    <t>CH 324</t>
  </si>
  <si>
    <t>CH 325</t>
  </si>
  <si>
    <t>CH 313</t>
  </si>
  <si>
    <t>CH 323</t>
  </si>
  <si>
    <t>CIRO SOLIZ GARIBAY</t>
  </si>
  <si>
    <t>REPOSICION CH 040 CTA 1658</t>
  </si>
  <si>
    <t>REPOSICION CH 047 CTA 1658</t>
  </si>
  <si>
    <t>CH 324 CTA 0359. CIRO SOLIS GARIBAY. REPOSICION DE CH 040 CTA 1658</t>
  </si>
  <si>
    <t>CH 1200</t>
  </si>
  <si>
    <t>REPOSICION GTS EV 5639</t>
  </si>
  <si>
    <t>JUAN MANUEL AVILA MURGUIA</t>
  </si>
  <si>
    <t>CH 1208</t>
  </si>
  <si>
    <t>MARTHA EUGENIA CARRANZA MADRIGAL</t>
  </si>
  <si>
    <t>ALIMENTOS AL PERSONAL DE CAMPAÑA MASTOGRAFIA</t>
  </si>
  <si>
    <t>CH 1209</t>
  </si>
  <si>
    <t>CH 1210</t>
  </si>
  <si>
    <t xml:space="preserve">ALIMENTOS AL PERSONAL </t>
  </si>
  <si>
    <t>REPOSICION GTS EV 533</t>
  </si>
  <si>
    <t>CH 1213</t>
  </si>
  <si>
    <t>CH 1214</t>
  </si>
  <si>
    <t>YUNUEN AZARETH CONTRERAS ALEMAN</t>
  </si>
  <si>
    <t>0000544610</t>
  </si>
  <si>
    <t>TF 544610</t>
  </si>
  <si>
    <t>TF 743350</t>
  </si>
  <si>
    <t>TF 680110</t>
  </si>
  <si>
    <t>TF 545320</t>
  </si>
  <si>
    <t>TF 729110</t>
  </si>
  <si>
    <t>TF 550110</t>
  </si>
  <si>
    <t>TF 736130</t>
  </si>
  <si>
    <t>TF 739990</t>
  </si>
  <si>
    <t>TF 693660</t>
  </si>
  <si>
    <t>TF 741470</t>
  </si>
  <si>
    <t>TF 551360</t>
  </si>
  <si>
    <t>TF 742280</t>
  </si>
  <si>
    <t>TF 733400</t>
  </si>
  <si>
    <t>P.PGD-000865-JUN</t>
  </si>
  <si>
    <t>TF 397300 CTA 0047. TIEMPO EXTRA SEGUNDA QUINC MAY 2021</t>
  </si>
  <si>
    <t>0000397300</t>
  </si>
  <si>
    <t>P.PGD-000866-JUN</t>
  </si>
  <si>
    <t>TF 573570 CTA 0047. TIEMPO EXTRA SEGUNDA QUINC MAYO 2021</t>
  </si>
  <si>
    <t>0000573570</t>
  </si>
  <si>
    <t>P.PGD-000867-JUN</t>
  </si>
  <si>
    <t>TF 50019 CTA 0047. JAVIER SANCHEZ ALBA. A COMPROBAR VIATICOS MORELIA</t>
  </si>
  <si>
    <t>0019250019</t>
  </si>
  <si>
    <t>P.PGD-000868-JUN</t>
  </si>
  <si>
    <t>TF 50033 CTA 0047. AHARON CABRERA AREVALO. GASTOS A COMPROBAR</t>
  </si>
  <si>
    <t>0019250033</t>
  </si>
  <si>
    <t>P.PGD-000869-JUN</t>
  </si>
  <si>
    <t>TF 50044 CTA 0047. JOSE CUITLAHUAC BERBER RAMIREZ. GTS A COMPROBAR</t>
  </si>
  <si>
    <t>0019250044</t>
  </si>
  <si>
    <t>P.PEP-000900-JUN</t>
  </si>
  <si>
    <t>TF 5057 CTA 0047. COMBUSTIBLE RADIO AUXILIO JUNIO 2021: (PAGADO)</t>
  </si>
  <si>
    <t>4551925057</t>
  </si>
  <si>
    <t>P.PEP-000901-JUN</t>
  </si>
  <si>
    <t>TF 5068 CTA 0047. COMBUSTIBLE RECOLECTORES JUNIO 2021: (PAGADO)</t>
  </si>
  <si>
    <t>8231925068</t>
  </si>
  <si>
    <t>P.PEP-000902-JUN</t>
  </si>
  <si>
    <t>TF 6922 CTA 0047. COMBUSTIBLE TRANSPARENCIA JUNIO 2021: (PAGADO)</t>
  </si>
  <si>
    <t>1081336922</t>
  </si>
  <si>
    <t>P.PEP-000903-JUN</t>
  </si>
  <si>
    <t>TF 6934 CTA 0047. COMBUSTIBLE PIPA JUNIO 2021: (PAGADO)</t>
  </si>
  <si>
    <t>6241336934</t>
  </si>
  <si>
    <t>P.PEP-000904-JUN</t>
  </si>
  <si>
    <t>TF 6964 CTA 0047. COMBUSTIBLE PARA JUVANTUD Y DEPORTES: (PAGADO)</t>
  </si>
  <si>
    <t>8241336964</t>
  </si>
  <si>
    <t>P.PGD-000871-JUN</t>
  </si>
  <si>
    <t>TF 9011 CTA 0047. CARLOS PORFIRIO HERRERA AGUILAR GTS A COMPROBAR VIATICOS ZAMORA</t>
  </si>
  <si>
    <t>0013369011</t>
  </si>
  <si>
    <t>P.PGD-000872-JUN</t>
  </si>
  <si>
    <t>TF 4323 CTA 0047. COMBUSTIBLE PARA OFICINAS DEL MUNICIPIO</t>
  </si>
  <si>
    <t>0704464323</t>
  </si>
  <si>
    <t>P.PGD-000873-JUN</t>
  </si>
  <si>
    <t>TF 4312 CTA 0047. COMBUSTIBLE OFICINAS DEL MUNICIPIO</t>
  </si>
  <si>
    <t>4614464312</t>
  </si>
  <si>
    <t>P.PEP-000906-JUN</t>
  </si>
  <si>
    <t>TF 3070 CTA 0047. CONSUMO DE COMBUSTIBLE SINDICATURA JUNIO 2021: (PAGADO)</t>
  </si>
  <si>
    <t>0044643070</t>
  </si>
  <si>
    <t>P.PEP-000907-JUN</t>
  </si>
  <si>
    <t>OP. TF 3082 CTA 0047. COMBUSTIBLE DEL MES DE JUNIO M2021: (PAGADO)</t>
  </si>
  <si>
    <t>0044643082</t>
  </si>
  <si>
    <t>P.PEP-000908-JUN</t>
  </si>
  <si>
    <t>REGIDORES. TF 5013 CTA 0047. COMBUSTIBLE REGIDORES DEL MES DE JUNIO 2021: (PAGADO)</t>
  </si>
  <si>
    <t>0091155013</t>
  </si>
  <si>
    <t>P.PGD-000875-JUN</t>
  </si>
  <si>
    <t>TF 5024 CTA 0047. COMBUSTIBLE PARA OFICINAS DEL MUNICIPIO</t>
  </si>
  <si>
    <t>0091155024</t>
  </si>
  <si>
    <t>P.PEP-000909-JUN</t>
  </si>
  <si>
    <t>CONTROL Y PLANEACION. TF 5040 CTA 0047. COMBUSTIBLE DE JUNIO 2021: (PAGADO)</t>
  </si>
  <si>
    <t>0091155040</t>
  </si>
  <si>
    <t>P.PIR-000646-JUN</t>
  </si>
  <si>
    <t>CTA 0047. INTERESES GANADOS DEL MES: (RECAUDADO)</t>
  </si>
  <si>
    <t>P.PEP-001071-JUN</t>
  </si>
  <si>
    <t>CTA 0047. COMISION POR CHEQUES LIBRADOS DEL MES DE MAYO: (PAGADO)</t>
  </si>
  <si>
    <t>P.PGD-000876-JUN</t>
  </si>
  <si>
    <t>TF 3022 CTA 0047. JAVIER SANCHEZ ALBA. GASTOS A COMPROBAR</t>
  </si>
  <si>
    <t>0010693022</t>
  </si>
  <si>
    <t>P.PGD-000838-JUN</t>
  </si>
  <si>
    <t>TF. 3011 CTA 0047 MARCO ALFREDO CANO DELGADO CONFERECIA PERS MPIO</t>
  </si>
  <si>
    <t>P.PGD-000877-JUN</t>
  </si>
  <si>
    <t>TF 1011 CTA 0047. RICARDO BRAVO ZARATE. REINTEGRO DE GTS DE EV 1803</t>
  </si>
  <si>
    <t>0054031011</t>
  </si>
  <si>
    <t>P.PGD-000899-JUN</t>
  </si>
  <si>
    <t>REINTEGRO DE GASTOS NO EFECTUADOS DE MARIA DIANA CASTRO CARRILLO</t>
  </si>
  <si>
    <t>P.PEP-000925-JUN</t>
  </si>
  <si>
    <t>TESORERIA. TF 4143 CTA 0047. ROLANDO FLORES AYALA. ADEUDO FACTS ADMON 2015-2018: (PAGADO)</t>
  </si>
  <si>
    <t>2293674143</t>
  </si>
  <si>
    <t>P.PEP-000918-JUN</t>
  </si>
  <si>
    <t>ARRENDAMIENTO DE COPIADORAS CORRESPONDIENTE A ABRIL FACT 13177: (PAGADO)</t>
  </si>
  <si>
    <t>0036741011</t>
  </si>
  <si>
    <t>P.PEP-000896-JUN</t>
  </si>
  <si>
    <t>OP FACT. 368 SUMINISTRO E INSTALACION DE TUVO DE 4", GRABACION Y SONDEO POZO COL 25 DE ENERO: (PAGADO</t>
  </si>
  <si>
    <t>0000009013</t>
  </si>
  <si>
    <t>P.PEP-000913-JUN</t>
  </si>
  <si>
    <t>OP FACT. 8035, 8066, 8070 Y 8248 MATERIAL PARA REPARACION DE BANQUETAS ELIAS PEREZ BERBER: (PAGADO)</t>
  </si>
  <si>
    <t>0024679041</t>
  </si>
  <si>
    <t>P.PEP-000920-JUN</t>
  </si>
  <si>
    <t>SECRETARIA. FAC 802. SERVICIOS DE MAYO 2021: (PAGADO)</t>
  </si>
  <si>
    <t>6773674178</t>
  </si>
  <si>
    <t>P.PEP-001072-JUN</t>
  </si>
  <si>
    <t>CTA 0047. COMISIONES BANCARIAS POR SERVICIOS DE BANCA POR INTERNET: (PAGADO)</t>
  </si>
  <si>
    <t>P.PGD-000900-JUN</t>
  </si>
  <si>
    <t>P.PEP-000927-JUN</t>
  </si>
  <si>
    <t>OM. TF 2011 CTA 0047. FACT FN 8336. MATERIAL PARA PANTEON MUNICIPAL: (PAGADO)</t>
  </si>
  <si>
    <t>0031002011</t>
  </si>
  <si>
    <t>P.PGD-000897-JUN</t>
  </si>
  <si>
    <t>TF 4039 CTA 0047. JENEEFER HERRERA CAMACHO. GTS A COMPROBAR</t>
  </si>
  <si>
    <t>0085724039</t>
  </si>
  <si>
    <t>P.PGD-000910-JUN</t>
  </si>
  <si>
    <t>TF 7451 CTA 0047. ENTERO DE RETENCIONES CORRESPONDIENTES A ABRIL 2021</t>
  </si>
  <si>
    <t>0031517451</t>
  </si>
  <si>
    <t>P.PGD-000884-JUN</t>
  </si>
  <si>
    <t>TF 4011 CTA 0047. ADRIANA SULEIDI NUÑEZ FLORES. GTS A COMPR VIATICOS ZAMORA</t>
  </si>
  <si>
    <t>0085724011</t>
  </si>
  <si>
    <t>P.PGD-000885-JUN</t>
  </si>
  <si>
    <t>TF 4027 CTA 0047. CARLOS PORFIRIO HERRERA AGUILAR. GTS A COMPROBAR</t>
  </si>
  <si>
    <t>0085724027</t>
  </si>
  <si>
    <t>P.PGD-000887-JUN</t>
  </si>
  <si>
    <t>TF 9035 CTA 0047. MIZRAIM GARCIA RODRIGUEZ. GTS A COMPR VIATICOS MORELIA</t>
  </si>
  <si>
    <t>0059019035</t>
  </si>
  <si>
    <t>P.PGD-000889-JUN</t>
  </si>
  <si>
    <t>TF 9011 CTA 0047. JAVIER SANCHEZ ALBA. GTS A COMPR VIATICOS MORELIA</t>
  </si>
  <si>
    <t>0053979011</t>
  </si>
  <si>
    <t>P.PGD-000892-JUN</t>
  </si>
  <si>
    <t>TF 1037 CTA 0047. JAVIER SANCHEZ ALBA. REINTEGRO DE GTS EV 2477</t>
  </si>
  <si>
    <t>0003381037</t>
  </si>
  <si>
    <t>P.PGD-000893-JUN</t>
  </si>
  <si>
    <t>TF 1048 CTA 0047. JAVIER SANCHEZ ALBA. REINTEGRO DE GTS EV 2484</t>
  </si>
  <si>
    <t>0003381048</t>
  </si>
  <si>
    <t>P.PGD-000894-JUN</t>
  </si>
  <si>
    <t>TF 1061 CTA 0047. JAVIER SANCHEZ ALBA. REINTEGRO DE GTS EV 2486</t>
  </si>
  <si>
    <t>0003381061</t>
  </si>
  <si>
    <t>P.PGD-000895-JUN</t>
  </si>
  <si>
    <t>TF 1074 CTA 0047. JAVIER SANCHEZ ALBA. REINTEGRO DE GTS EV 2482</t>
  </si>
  <si>
    <t>0003381074</t>
  </si>
  <si>
    <t>P.PGD-000896-JUN</t>
  </si>
  <si>
    <t>TF 1086 CTA 0047. JAVIER SANCHEZ ALBA. REINTEGRO DE GTS EV 2480</t>
  </si>
  <si>
    <t>0003381086</t>
  </si>
  <si>
    <t>P.PEP-000937-JUN</t>
  </si>
  <si>
    <t>CH 1179 CTA 0047. GASTOS ADMINISTRATIVOS DE RECAUDACION DEL DAP: (PAGADO)</t>
  </si>
  <si>
    <t>0000001179</t>
  </si>
  <si>
    <t>P.PGD-000902-JUN</t>
  </si>
  <si>
    <t>CH 1178 CTA 0047. TELEFONOS DE MEXICO SAB DE CV. A COMPROBAR</t>
  </si>
  <si>
    <t>0000001178</t>
  </si>
  <si>
    <t>P.PEP-000895-JUN</t>
  </si>
  <si>
    <t>DS. FACT 282. ARRENDAMIENTO DE OFICINA DE BIENESTAR DEL MES DE JUNIO 2021: (PAGADO)</t>
  </si>
  <si>
    <t>0000001180</t>
  </si>
  <si>
    <t>P.PEP-000955-JUN</t>
  </si>
  <si>
    <t>REGLAMENTOS FACT. 0ED7 ARRENDAMIENTO JUNIO 2021: (PAGADO)</t>
  </si>
  <si>
    <t>9219282434</t>
  </si>
  <si>
    <t>P.PEP-000949-JUN</t>
  </si>
  <si>
    <t>OP. FACT FC30. ARRENDAMIENTO DE BLOQUERA FEB A DIC 2020. Y ENE A MAR 2021: (PAGADO)</t>
  </si>
  <si>
    <t>0090654011</t>
  </si>
  <si>
    <t>P.PGD-000904-JUN</t>
  </si>
  <si>
    <t>TF 4024 CTA 0047. FERNANDO PIMENTEL AGUILAR. GASTOS A COMPROBAR</t>
  </si>
  <si>
    <t>0090654024</t>
  </si>
  <si>
    <t>P.PGD-000909-JUN</t>
  </si>
  <si>
    <t>P.PGD-000916-JUN</t>
  </si>
  <si>
    <t xml:space="preserve">CONTRALORIA. ILEANA JOCELYN ESCOBAR BERDUZO. CONVENIO DE LIQUIDACION POR BAJA EN JUL 2020_x000D_
</t>
  </si>
  <si>
    <t>0000001190</t>
  </si>
  <si>
    <t>P.PGD-000920-JUN</t>
  </si>
  <si>
    <t>CH 1181 CTA 0047. MIGUEL ANGEL ALANIS PEREZ. PRIMER QUINCENA JUNIO 2021</t>
  </si>
  <si>
    <t>0000001181</t>
  </si>
  <si>
    <t>P.PGD-000921-JUN</t>
  </si>
  <si>
    <t>CH 1182 CTA 0047. CHRISTIAN MIGUEL RAMIREZ HEREDIA. PRIMER QUINC JUN 2021</t>
  </si>
  <si>
    <t>0000001182</t>
  </si>
  <si>
    <t>P.PGD-000922-JUN</t>
  </si>
  <si>
    <t>CH 1183 CTA 0047. DOLORES GABRIELA REYES RIVERA. PIRMER QUINC JUN 2021</t>
  </si>
  <si>
    <t>0000001183</t>
  </si>
  <si>
    <t>P.PGD-000923-JUN</t>
  </si>
  <si>
    <t>CH 1184 CTA 0047. FRANCISCO JAVIER ZARAGOZA ESTRELLA. PRIMER QUINC JUN 2021</t>
  </si>
  <si>
    <t>0000001184</t>
  </si>
  <si>
    <t>P.PGD-000924-JUN</t>
  </si>
  <si>
    <t>CH 1185 CTA 0047. CARLOS GUSTAVO RAMIREZ AGUILERA. PRIMER QUINC JUN 2021</t>
  </si>
  <si>
    <t>0000001185</t>
  </si>
  <si>
    <t>P.PGD-000926-JUN</t>
  </si>
  <si>
    <t>CH 1187 CTA 0047. EDWUIN RENE ALANIS ESTRELLA. PRIMER QUINC JUN 2021</t>
  </si>
  <si>
    <t>0000001187</t>
  </si>
  <si>
    <t>P.PGD-000927-JUN</t>
  </si>
  <si>
    <t>CH 1188 CTA 0047. PEDRO MADRIGAL GARCIA. PRIMER QUINC JUN 2021</t>
  </si>
  <si>
    <t>0000001188</t>
  </si>
  <si>
    <t>P.PGD-000928-JUN</t>
  </si>
  <si>
    <t>CH 1189 CTA 0047. JOSE LUIS REYES MAYA. PRIMER QUINC JUNIO 2021</t>
  </si>
  <si>
    <t>0000001189</t>
  </si>
  <si>
    <t>P.PGD-000907-JUN</t>
  </si>
  <si>
    <t>TF 7012  CTA 0047. JOSE FRANCISCO RAMIREZ AGUILERA. A COMPR VIATICOS MORELIA FAEISPUM</t>
  </si>
  <si>
    <t>0062447012</t>
  </si>
  <si>
    <t>P.PEP-000960-JUN</t>
  </si>
  <si>
    <t>PRESIDENCIA Y REGIDORES. NOMINA PRIMER QUINCENA JUNIO 2021: (PAGADO)</t>
  </si>
  <si>
    <t>0000408100</t>
  </si>
  <si>
    <t>P.PEP-000961-JUN</t>
  </si>
  <si>
    <t>SINDICATURA. NOMINA PRIMER QUINCENA JUNIO 2021: (PAGADO)</t>
  </si>
  <si>
    <t>0000715810</t>
  </si>
  <si>
    <t>P.PEP-000962-JUN</t>
  </si>
  <si>
    <t>SECRETARIA. NOMINA PRIMER QUINCENA JUNIO 2021: (PAGADO)</t>
  </si>
  <si>
    <t>0000716810</t>
  </si>
  <si>
    <t>P.PEP-000963-JUN</t>
  </si>
  <si>
    <t>CONTROL Y PLANEACION. NOMINA PRIMER QUINCENA JUNIO 2021: (PAGADO)</t>
  </si>
  <si>
    <t>0000410880</t>
  </si>
  <si>
    <t>P.PGD-000925-JUN</t>
  </si>
  <si>
    <t>CH 1186 CTA 0047. ANA BERTA OROZCO AYALA. PRIMER QUINC JUN 2021</t>
  </si>
  <si>
    <t>0000001186</t>
  </si>
  <si>
    <t>P.PEP-000968-JUN</t>
  </si>
  <si>
    <t>OBRAS PUBLICAS. NOMINA PRIMER QUINCENA JUNIO 2021: (PAGADO)</t>
  </si>
  <si>
    <t>0000419700</t>
  </si>
  <si>
    <t>P.PEP-000969-JUN</t>
  </si>
  <si>
    <t>DIF. NOMINA PRIMER QUINCENA JUNIO 2021: (PAGADO)</t>
  </si>
  <si>
    <t>0000417720</t>
  </si>
  <si>
    <t>P.PEP-000970-JUN</t>
  </si>
  <si>
    <t>DES AGROPECUARIO. NOMINA PRIMER QUINCENA JUNIO 2021: (PAGADO)</t>
  </si>
  <si>
    <t>0000714680</t>
  </si>
  <si>
    <t>P.PGD-000919-JUN</t>
  </si>
  <si>
    <t>TF 740260 CTA 0047. PAGO TIEMPO EXTRA PRIMER QUINCENA JUNIO 2021</t>
  </si>
  <si>
    <t>0000740260</t>
  </si>
  <si>
    <t>P.PEP-000964-JUN</t>
  </si>
  <si>
    <t>TESORERIA. NOMINA PRIMER QUINCENA JUNIO 2021: (PAGADO)</t>
  </si>
  <si>
    <t>0000409760</t>
  </si>
  <si>
    <t>P.PEP-000965-JUN</t>
  </si>
  <si>
    <t>CONTRALORIA. NOMINA PRIMER QUINCENA DE JUNIO 2021: (PAGADO)</t>
  </si>
  <si>
    <t>0000416600</t>
  </si>
  <si>
    <t>P.PEP-000967-JUN</t>
  </si>
  <si>
    <t>OFICIALIA MAYOR. NOMINA PRIMER QUINCENA JUNIO 2021: (PAGADO)</t>
  </si>
  <si>
    <t>P.PGD-000934-JUN</t>
  </si>
  <si>
    <t>TF 6011 CTA 0047. JOSE CUITLAHUAC BERBER REMIREZ. A COMPROBAR DISCOS DUROS Y MEM USB</t>
  </si>
  <si>
    <t>0040546011</t>
  </si>
  <si>
    <t>P.PGD-000935-JUN</t>
  </si>
  <si>
    <t>TF 20024 CTA 0047. DANIEL ZARATE ESTRADA. GASTOS A COMPROBAR</t>
  </si>
  <si>
    <t>0083220024</t>
  </si>
  <si>
    <t>P.PEP-000989-JUN</t>
  </si>
  <si>
    <t>OM. FAC FN8047, FN3819, FN8198, FN8161. MAATERIALES PARA PANTEON, PLAZA PRINCIPAL, PRESIDENCIA: (PAGA</t>
  </si>
  <si>
    <t>0020492011</t>
  </si>
  <si>
    <t>P.PEP-001073-JUN</t>
  </si>
  <si>
    <t>PRESIDENCIA. FACT FE 1323. APOYOS PARA MEJORAS A LA VIVIENDA: (PAGADO)</t>
  </si>
  <si>
    <t>0083220011</t>
  </si>
  <si>
    <t>P.PGD-000936-JUN</t>
  </si>
  <si>
    <t>TF 20040 CTA 0047. CARLOS PORFIRIO HERRERA AGUILAR. A COMPROBAR VIATICOS</t>
  </si>
  <si>
    <t>0083220040</t>
  </si>
  <si>
    <t>P.PGD-000983-JUN</t>
  </si>
  <si>
    <t>CH 1191 CTA 0047. MIGUEL ANGEL ALANIS PEREZ. PRIMA VAC 1ER PERIODO 2021</t>
  </si>
  <si>
    <t>0000001191</t>
  </si>
  <si>
    <t>P.PGD-000984-JUN</t>
  </si>
  <si>
    <t>CH 1192 CTA 0047. CHRISTIAN MIGUEL RAMIREZ HEREDIA. PRIMA VAC 1ER PERIODO 2021</t>
  </si>
  <si>
    <t>0000001192</t>
  </si>
  <si>
    <t>P.PGD-000986-JUN</t>
  </si>
  <si>
    <t>CH 1193 CTA 0047. DOLORES GABRIELA REYES RIVERA. PRIMA VAC. 1ER PERIODO 2021</t>
  </si>
  <si>
    <t>0000001193</t>
  </si>
  <si>
    <t>P.PGD-000987-JUN</t>
  </si>
  <si>
    <t>CH 1194 CTA 0047. FRANCISCO JAVIER ZARAGOZA ESTRELLA. PRIMA VAC. 1ER PERIODO 2021</t>
  </si>
  <si>
    <t>0000001194</t>
  </si>
  <si>
    <t>P.PGD-000989-JUN</t>
  </si>
  <si>
    <t>CH 1195 CTA 0047. CARLOS GUSTAVO RAMIREZ AGUILERA. PRIM VAC. 1ER PERIODO 2021</t>
  </si>
  <si>
    <t>0000001195</t>
  </si>
  <si>
    <t>P.PGD-000990-JUN</t>
  </si>
  <si>
    <t>CH 1196 CTA 0047. ANA BERTHA OROZCO AYALA. PRIMA VAC 1ER PERIODO 2021</t>
  </si>
  <si>
    <t>0000001196</t>
  </si>
  <si>
    <t>P.PGD-000991-JUN</t>
  </si>
  <si>
    <t>CH 1197 CTA 0047. EDWIN RENE ALANIS ESTRELLA. PRIMA VAC. 1ER PERIODO 2021</t>
  </si>
  <si>
    <t>0000001197</t>
  </si>
  <si>
    <t>P.PGD-000992-JUN</t>
  </si>
  <si>
    <t>CH 1198 CTA 0047. PEDRO MADRIGAL GARCIA. PRIMA VAC. 1ER PERIODO 2021</t>
  </si>
  <si>
    <t>0000001198</t>
  </si>
  <si>
    <t>P.PGD-000993-JUN</t>
  </si>
  <si>
    <t>CH 1199 CTA 0047. JOSE LUIS REYES MAYA. PRIMA VAC. 1ER PERIODO 2021</t>
  </si>
  <si>
    <t>0000001199</t>
  </si>
  <si>
    <t>P.PGD-000929-JUN</t>
  </si>
  <si>
    <t>TF 471580 CTA 0047. PAGOS DE NOMINA PRIMER QUINCENA JUNIO 2021</t>
  </si>
  <si>
    <t>0000471580</t>
  </si>
  <si>
    <t>P.PEP-000994-JUN</t>
  </si>
  <si>
    <t>PRESIDENCIA FACT. 3287 Y 3295 APOYO PARA PINTAR ESC. PRIM. FRANCISCO Y MADERO: (PAGADO)</t>
  </si>
  <si>
    <t>9101686833</t>
  </si>
  <si>
    <t>P.PEP-000997-JUN</t>
  </si>
  <si>
    <t>SECRETARIA FACT. 166, 167,168 RENTA DE LOCAL BIBLIOTECA CORRESP A JUNIO, JULIO Y AGOSTO 2021: (PAGADO</t>
  </si>
  <si>
    <t>3450195743</t>
  </si>
  <si>
    <t>P.PGD-000945-JUN</t>
  </si>
  <si>
    <t>TF 8011 CTA 0047. FERNANDO PIMENTEL AGUILAR. A COMPR. SILLAS CABILDO</t>
  </si>
  <si>
    <t>0022958011</t>
  </si>
  <si>
    <t>P.PGD-000946-JUN</t>
  </si>
  <si>
    <t>TF 8023 CTA 0047. CARLOS PORFIRIO HERRERA AGUILAR. A COMPROBAR INSUMOS PRESIDENCIA</t>
  </si>
  <si>
    <t>0022958023</t>
  </si>
  <si>
    <t>P.PGD-000947-JUN</t>
  </si>
  <si>
    <t>TF 8037 CTA 0047. CARLOS PORFIRIO HERRERA AGUILAR. A COMPROBAR VARIOS USB</t>
  </si>
  <si>
    <t>0022958037</t>
  </si>
  <si>
    <t>P.PGD-000948-JUN</t>
  </si>
  <si>
    <t>TF 8048 CTA 0047. JAVIER SANCHEZ ALBA. A COMPROBAR VIATICOS MORELIA</t>
  </si>
  <si>
    <t>0022958048</t>
  </si>
  <si>
    <t>P.PEP-001007-JUN</t>
  </si>
  <si>
    <t>OM. FAC 8A72. IMPERMEABLES PARA RECOLECTORES DE BASURA Y PERSONAL DE ASEO EN CALLES: (PAGADO)</t>
  </si>
  <si>
    <t>4812308425</t>
  </si>
  <si>
    <t>P.PEP-001008-JUN</t>
  </si>
  <si>
    <t>PRESIDENCIA Y REGIDORES. PRIMA VACACIONAL PRIMER PERIODO 2021: (PAGADO)</t>
  </si>
  <si>
    <t>0000694590</t>
  </si>
  <si>
    <t>P.PEP-001009-JUN</t>
  </si>
  <si>
    <t>SINDICATURA. PRIMA VACACIONAL PRIMER PERIODO 2021: (PAGADO)</t>
  </si>
  <si>
    <t>0000726380</t>
  </si>
  <si>
    <t>P.PEP-001010-JUN</t>
  </si>
  <si>
    <t>SECRETARIA. PRIMA VACACIONAL PRIMER PERIODO 2021: (PAGADO)</t>
  </si>
  <si>
    <t>0000727680</t>
  </si>
  <si>
    <t>P.PEP-001014-JUN</t>
  </si>
  <si>
    <t>CONTROL Y PLANEACION. PRIMA VACACIONAL PRIMER PERIODO 2021: (PAGADO)</t>
  </si>
  <si>
    <t>0000699570</t>
  </si>
  <si>
    <t>P.PEP-001011-JUN</t>
  </si>
  <si>
    <t>TESORERIA. PRIMA VACACIONAL PRIMER PERIODO 2021: (PAGADO)</t>
  </si>
  <si>
    <t>0000698220</t>
  </si>
  <si>
    <t>P.PEP-001012-JUN</t>
  </si>
  <si>
    <t>CONTRALORIA. PRIMA VACACIONAL PRIMER PERIODO 2021: (PAGADO)</t>
  </si>
  <si>
    <t>0000703770</t>
  </si>
  <si>
    <t>P.PEP-001013-JUN</t>
  </si>
  <si>
    <t>OFICIALIA MAYOR. PRIMA VACACIONAL PRIMER PARIODO 2021: (PAGADO)</t>
  </si>
  <si>
    <t>P.PEP-001015-JUN</t>
  </si>
  <si>
    <t>OBRAS PUBLICAS. PRIMA VACACIONAL PRIMER PERIODO 2021: (PAGADO)</t>
  </si>
  <si>
    <t>0000708320</t>
  </si>
  <si>
    <t>P.PEP-001016-JUN</t>
  </si>
  <si>
    <t>DIF. PRIMA VACACIONAL PRIMER PERIODO 2021: (PAGADO)</t>
  </si>
  <si>
    <t>0000705300</t>
  </si>
  <si>
    <t>P.PEP-001017-JUN</t>
  </si>
  <si>
    <t>DES. AGROPECUARIO. PRIMA VACACIONAL PIRMER PERIODO 2021: (PAGADO)</t>
  </si>
  <si>
    <t>0000724390</t>
  </si>
  <si>
    <t>P.PGD-000955-JUN</t>
  </si>
  <si>
    <t>TF 386590 CTA 0047. AJUSTE POR ERROR EN DISPERSION DE PRIMA VACACIONAL PRIMER PERIODO 2021</t>
  </si>
  <si>
    <t>0000386590</t>
  </si>
  <si>
    <t>P.PEP-000999-JUN</t>
  </si>
  <si>
    <t>VARIAS. NOMINA COMPLEMENTARIA PRIMER QUINCENA JUNIO 2021: (PAGADO)</t>
  </si>
  <si>
    <t>0000382010</t>
  </si>
  <si>
    <t>P.PGD-000952-JUN</t>
  </si>
  <si>
    <t>TF 6022 CTA 0047. GUSTAVO REYES HERNANDEZ. A COMPROBAR REFACCIONES RECOLECTOR BLANCO</t>
  </si>
  <si>
    <t>0056636022</t>
  </si>
  <si>
    <t>P.PGD-000953-JUN</t>
  </si>
  <si>
    <t>TF 6011 CTA 0047. JOSE CUITLAHUAC BERBER RAMIREZ. A COMPROBAR COMPRA RECOPILADORES</t>
  </si>
  <si>
    <t>0056636011</t>
  </si>
  <si>
    <t>P.PEP-001018-JUN</t>
  </si>
  <si>
    <t>TESORERIA. HECTOR ARMANDO GARCIA LOPEZ PAGO ADEFA FAC 7071 ESTRATEI D128.: (PAGADO)</t>
  </si>
  <si>
    <t>0056636038</t>
  </si>
  <si>
    <t>P.PEP-001019-JUN</t>
  </si>
  <si>
    <t>TESORERIA. HECTOR ARMANDO GARCIA LOPEZ PAGO ADEFA FAC 7469 ESTRATEI D128.: (PAGADO)</t>
  </si>
  <si>
    <t>0000000259</t>
  </si>
  <si>
    <t>P.PEP-001020-JUN</t>
  </si>
  <si>
    <t>TESORERIA. HECTOR ARMANDO GARCIA LOPEZ PAGO ADEFA FAC 7616 ESTRATEI D128.: (PAGADO)</t>
  </si>
  <si>
    <t>0025930068</t>
  </si>
  <si>
    <t>P.PEP-001021-JUN</t>
  </si>
  <si>
    <t>DIF. BLANCA LETICIA ARTEAGA MELENDEZ. MANIOBRAS DE CARGA DESPENSAS: (PAGADO)</t>
  </si>
  <si>
    <t>0025930040</t>
  </si>
  <si>
    <t>P.PEP-001022-JUN</t>
  </si>
  <si>
    <t>PRESIDENCIA. TF 3024 CTA 0047. PRPOG. LAC, INF, ADULT. 3A DOTACION: (PAGADO)</t>
  </si>
  <si>
    <t>7382593024</t>
  </si>
  <si>
    <t>P.PGD-000961-JUN</t>
  </si>
  <si>
    <t>TF 9039 CTA 0047. GUSTAVO REYES HERNANDEZ. REINTEGRO GTS EV 1249</t>
  </si>
  <si>
    <t>0096869039</t>
  </si>
  <si>
    <t>P.PGD-000975-JUN</t>
  </si>
  <si>
    <t>TF 4457 CTA 0047. ENTERO DE RETENCIONES DE ISR DEL MES DE MAYO 2021</t>
  </si>
  <si>
    <t>0031804457</t>
  </si>
  <si>
    <t>P.PEP-001028-JUN</t>
  </si>
  <si>
    <t>OM. FAC 103756. SERVICIO DE GAS A LOS VEHICULOS DEL AYUNTAMIENTO DEL 15 AL 31 DE MAYO 2021: (PAGADO)</t>
  </si>
  <si>
    <t>0879686960</t>
  </si>
  <si>
    <t>P.PEP-001034-JUN</t>
  </si>
  <si>
    <t>OM. FAC 88B4. SERVICIO DE MOTOR Y REFACCIONES FORD F 350: (PAGADO)</t>
  </si>
  <si>
    <t>0017513026</t>
  </si>
  <si>
    <t>P.PGD-000954-JUN</t>
  </si>
  <si>
    <t>TF 3012 CTA 0047. JOSE CUITLAHUAC BERBER RAMIREZ. A COMPROBAR INSUMOS CAPACITACION ENTREGA-RECEPCION</t>
  </si>
  <si>
    <t>0017513012</t>
  </si>
  <si>
    <t>P.PGD-001001-JUN</t>
  </si>
  <si>
    <t>TF 1082 CTA 0047. RICARDO BRAVO ZARATE REINTEGRO GTS EV 2166 Y 2386</t>
  </si>
  <si>
    <t>0044191082</t>
  </si>
  <si>
    <t>P.PGD-001000-JUN</t>
  </si>
  <si>
    <t>TF 663930 CTA 0047. AJUSTES POR ERROR EN DISPERSIONES Y REINTEGROS A EMPLEADOS</t>
  </si>
  <si>
    <t>0000663930</t>
  </si>
  <si>
    <t>P.PEP-001026-JUN</t>
  </si>
  <si>
    <t>OM. FAC 102978. CONSUMO DE GAS DE VEHICULOS DEL 15 AL 30 DE ABRIL: (PAGADO)</t>
  </si>
  <si>
    <t>6298343260</t>
  </si>
  <si>
    <t>P.PEP-001027-JUN</t>
  </si>
  <si>
    <t>OM. FAC 103358. CONSUMO DE GAS PARA VEHICULOS DEL MUNICIPIO DEL 01 AL 15 DE MAYO 2021: (PAGADO)</t>
  </si>
  <si>
    <t>4308343280</t>
  </si>
  <si>
    <t>P.PEP-001038-JUN</t>
  </si>
  <si>
    <t>SECRETARIA. FACT 04F1. DIFUSION DE PROG DE GOBIERNO DEL MES DE MAYO 2021: (PAGADO)</t>
  </si>
  <si>
    <t>0083432023</t>
  </si>
  <si>
    <t>P.PGD-001002-JUN</t>
  </si>
  <si>
    <t>TF 2011 CTA 0047. RICARDO BRAVO ZARATE. REINTEGRO GTS EV 4298</t>
  </si>
  <si>
    <t>0083432011</t>
  </si>
  <si>
    <t>P.PGD-001014-JUN</t>
  </si>
  <si>
    <t>CH 1200 CTA 0047. MIGUEL ANGEL ALANIS PEREZ. SEGUNDA QUINC JUNIO 2021</t>
  </si>
  <si>
    <t>0000001200</t>
  </si>
  <si>
    <t>P.PGD-001015-JUN</t>
  </si>
  <si>
    <t>CH 1201 CTA 0047. DOLORES GABRIELA REYES RIVERA. SEGUNDA QUINC JUNIO 2021</t>
  </si>
  <si>
    <t>0000001201</t>
  </si>
  <si>
    <t>P.PGD-001016-JUN</t>
  </si>
  <si>
    <t>CH 1202 CTA 0047. FRANCISCO JAVIER ZARAGOZA ESTRELLA. SEGUNDA QUINC JUNIO 2021</t>
  </si>
  <si>
    <t>0000001202</t>
  </si>
  <si>
    <t>P.PGD-001042-JUN</t>
  </si>
  <si>
    <t>CH 1211 CTA 0047 EVENTO 533 NOE SOLORIO RIZO</t>
  </si>
  <si>
    <t>0000001211</t>
  </si>
  <si>
    <t>P.PGD-001041-JUN</t>
  </si>
  <si>
    <t>CH 1208 CTA 0047 JUAN MANUEL AVILA MURGIA</t>
  </si>
  <si>
    <t>0000001208</t>
  </si>
  <si>
    <t>RECIBO DE HONORARIOS</t>
  </si>
  <si>
    <t>P.PGD-001043-JUN</t>
  </si>
  <si>
    <t>CH 1210 CTA 0047 MARTHA EUGENIA CARRANZA MADRIGAL</t>
  </si>
  <si>
    <t>0000001210</t>
  </si>
  <si>
    <t>P.PGD-001017-JUN</t>
  </si>
  <si>
    <t>CH 1203 CTA 0047. CARLOS GUSTAVO RAMIREZ AGUILERA. SEGUNDA QUINC JUNIO 2021</t>
  </si>
  <si>
    <t>0000001203</t>
  </si>
  <si>
    <t>P.PGD-001018-JUN</t>
  </si>
  <si>
    <t>CH 1204 CTA 0047. ANA BERTHA OROZCO AYALA. SEGUNDA QUINC JUNIO 2021</t>
  </si>
  <si>
    <t>0000001204</t>
  </si>
  <si>
    <t>P.PGD-001019-JUN</t>
  </si>
  <si>
    <t>CH 1205 CTA 0047. EDWIN RENE ALANIS ESTRELLA. SEGUNDA QUINC JUNIO 2021</t>
  </si>
  <si>
    <t>0000001205</t>
  </si>
  <si>
    <t>P.PGD-001020-JUN</t>
  </si>
  <si>
    <t>CH 1206 CTA 0047. PEDRO MADRIGAL GARCIA. SEGUNDA QUINC JUNIO 2021</t>
  </si>
  <si>
    <t>0000001206</t>
  </si>
  <si>
    <t>P.PGD-001021-JUN</t>
  </si>
  <si>
    <t>CH 1207 CTA 0047. JOSE LUIS REYES MAYA. SEGUNDA QUINC JUNIO 2021</t>
  </si>
  <si>
    <t>0000001207</t>
  </si>
  <si>
    <t>P.PGD-001030-JUN</t>
  </si>
  <si>
    <t>TF 2011 CTA 0047. CARLOS PORFIRIO HERRERA AGUILAR. GASTOS A COMPROBAR</t>
  </si>
  <si>
    <t>0040862011</t>
  </si>
  <si>
    <t>P.PGD-001031-JUN</t>
  </si>
  <si>
    <t>TF 80012 CTA 0047. BLANCA LETICIA ARTEAGA MELENDEZ. GTS A COMPROBAR</t>
  </si>
  <si>
    <t>0014680012</t>
  </si>
  <si>
    <t>P.PEP-001069-JUN</t>
  </si>
  <si>
    <t>PRESIDENCIA. FACT D18B. ALIMENTOS AL PERSONAL DE CAMPAÑA DE MASTOGRAFIA: (PAGADO)</t>
  </si>
  <si>
    <t>0000001209</t>
  </si>
  <si>
    <t>P.PEP-001039-JUN</t>
  </si>
  <si>
    <t>OP. FACT 173B. VIATICOS A MORELIA PARA PRESENTAR DOCTOS DE FAEISPUM: (PAGADO)</t>
  </si>
  <si>
    <t>0070433016</t>
  </si>
  <si>
    <t>P.PEP-001040-JUN</t>
  </si>
  <si>
    <t>OP.COMPR. DE GTS. FACT FA129. VIATICOS A MORELIA: (PAGADO)</t>
  </si>
  <si>
    <t>P.PEP-001059-JUN</t>
  </si>
  <si>
    <t>OP. FAC FD 325. BACHEO A BASE DE CARPETA ASFALTICA TENDIDA A MANO CON RASTRILLO Y/O PALA: (PAGADO)</t>
  </si>
  <si>
    <t>0042007014</t>
  </si>
  <si>
    <t>P.PEP-001052-JUN</t>
  </si>
  <si>
    <t>OBRAS PUBLICAS. NOMINA SEGUNDA QUINCENA JUNIO 2021: (PAGADO)</t>
  </si>
  <si>
    <t>0000736130</t>
  </si>
  <si>
    <t>P.PGD-001028-JUN</t>
  </si>
  <si>
    <t>CH 1212 CTA 0047  CANCELADO</t>
  </si>
  <si>
    <t>P.PGD-001022-JUN</t>
  </si>
  <si>
    <t>CH 1213 CCTA 0047. YUNUEN AZARETH CONTRERAS ALEMAN. SEGUNDA QUINC JUNIO 2021</t>
  </si>
  <si>
    <t>0000001213</t>
  </si>
  <si>
    <t>P.PGD-001045-JUN</t>
  </si>
  <si>
    <t>CH 1214 CTA 0047. ISIDRO SANCHEZ LOPEZ. REPOSICION CH 068 CTA 0047.</t>
  </si>
  <si>
    <t>0000001214</t>
  </si>
  <si>
    <t>P.PEP-001049-JUN</t>
  </si>
  <si>
    <t>SECRETARIA. NOMINA SEGUNDA QUINCENA JUNIO 2021: (PAGADO)</t>
  </si>
  <si>
    <t>0000680110</t>
  </si>
  <si>
    <t>P.PEP-001050-JUN</t>
  </si>
  <si>
    <t>DIF. NOMINA SEGUNDA QUINCENA JUNIO 2021: (PAGADO)</t>
  </si>
  <si>
    <t>0000733400</t>
  </si>
  <si>
    <t>P.PEP-001051-JUN</t>
  </si>
  <si>
    <t>DESARROLLO AGROPECUARIO. NOMINA SEGUNDA QUINCENA JUNIO 2021: (PAGADO)</t>
  </si>
  <si>
    <t>0000742280</t>
  </si>
  <si>
    <t>P.PEP-001046-JUN</t>
  </si>
  <si>
    <t>TESORERIA. NOMINA SEGUNDA QUINCENA JUNIO 2021: (PAGADO)</t>
  </si>
  <si>
    <t>0000545320</t>
  </si>
  <si>
    <t>P.PEP-001047-JUN</t>
  </si>
  <si>
    <t>CONTRALORIA. NOMINA SEGUNDA QUINCENA JUNIO 2021: (PAGADO)</t>
  </si>
  <si>
    <t>0000729110</t>
  </si>
  <si>
    <t>P.PEP-001048-JUN</t>
  </si>
  <si>
    <t>OFICIALIA MAYOR. NOMINA SEGUNDA QUINCENA JUNIO 2021: (PAGADO)</t>
  </si>
  <si>
    <t>P.PGD-000998-JUN</t>
  </si>
  <si>
    <t>REINTEGRO DE GASTOS EVENTO 1878 DIEGO CABRERA AGUILAR</t>
  </si>
  <si>
    <t>P.PEP-001043-JUN</t>
  </si>
  <si>
    <t>PRESIDENCIA Y REGIDORES. NOMINA SEGUNDA QUINCENA JUNIO 2021: (PAGADO)</t>
  </si>
  <si>
    <t>P.PEP-001044-JUN</t>
  </si>
  <si>
    <t>SINDICATURA. NOMINA SEGUNDA QUINCENA JUNIO 2021: (PAGADO)</t>
  </si>
  <si>
    <t>0000743350</t>
  </si>
  <si>
    <t>P.PEP-001045-JUN</t>
  </si>
  <si>
    <t>CONTROL Y PLANEACION. NOMINA SEGUNDA QUINCENA JUNIO 2021: (PAGADO)</t>
  </si>
  <si>
    <t>0000550110</t>
  </si>
  <si>
    <t>P.PGD-000996-JUN</t>
  </si>
  <si>
    <t>REINTEGRO DE GASTOS EVENTO 2299 MIZRAIM GARCIA RODRIGUEZ</t>
  </si>
  <si>
    <t>P.PGD-000997-JUN</t>
  </si>
  <si>
    <t>REINTEGRO DE GASTOS EVENTO 984 EDITH RAMIREZ HEREDIA</t>
  </si>
  <si>
    <t>P.PGD-000979-JUN</t>
  </si>
  <si>
    <t>REINTEGRO DE GASTOS JOSE FRANCISCO RAMIREZ AGUILERA</t>
  </si>
  <si>
    <t>P.PGD-000980-JUN</t>
  </si>
  <si>
    <t>REINTEGRO DE GASTOS MINERVA ALEJANDRA FIGUEROA PEREZ</t>
  </si>
  <si>
    <t>P.PGD-000981-JUN</t>
  </si>
  <si>
    <t>REINTEGRO DE GASTOS EVENTO 2166 RICARDO BRAVO ZARATE</t>
  </si>
  <si>
    <t>P.PGD-000982-JUN</t>
  </si>
  <si>
    <t>REINTEGRO DE GASTOS JAVIER SANCHEZ ALBA</t>
  </si>
  <si>
    <t>P.PGD-000985-JUN</t>
  </si>
  <si>
    <t>REINTEGRO DE GASTOS EVENTO 1887 JAVIER SANCHEZ ALBA</t>
  </si>
  <si>
    <t>P.PGD-000988-JUN</t>
  </si>
  <si>
    <t>REINTEGRO DE GASTOS EVENTO 2698 JAVIER SANCHEZ ALBA</t>
  </si>
  <si>
    <t>P.PGD-000973-JUN</t>
  </si>
  <si>
    <t>REINTEGRO DE GASTOS MARIA DIANA CASTRO CARRILLO</t>
  </si>
  <si>
    <t>P.PGD-000976-JUN</t>
  </si>
  <si>
    <t>REINTEGRO DE GASTOS EVENTO 1888 MARIA TERESA CASTRO SOLIS</t>
  </si>
  <si>
    <t>P.PGD-000978-JUN</t>
  </si>
  <si>
    <t>REINTEGRO DE GASTOS JOSE CUITLAHUAC BERBER RAMIREZ</t>
  </si>
  <si>
    <t>P.PGD-001049-JUN</t>
  </si>
  <si>
    <t>CTA 8401. AJUSTE POR 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</si>
</sst>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-8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9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43" fontId="3" fillId="0" borderId="5" xfId="1" applyFont="1" applyBorder="1" applyAlignment="1">
      <alignment horizontal="center"/>
    </xf>
    <xf numFmtId="43" fontId="3" fillId="0" borderId="10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43" fontId="3" fillId="0" borderId="2" xfId="1" applyFont="1" applyBorder="1"/>
    <xf numFmtId="43" fontId="2" fillId="0" borderId="4" xfId="1" applyFont="1" applyBorder="1"/>
    <xf numFmtId="0" fontId="2" fillId="0" borderId="8" xfId="0" applyFont="1" applyBorder="1"/>
    <xf numFmtId="0" fontId="2" fillId="0" borderId="0" xfId="0" applyFont="1" applyBorder="1"/>
    <xf numFmtId="43" fontId="2" fillId="0" borderId="8" xfId="1" applyFont="1" applyBorder="1"/>
    <xf numFmtId="43" fontId="2" fillId="0" borderId="11" xfId="1" applyFont="1" applyBorder="1"/>
    <xf numFmtId="43" fontId="2" fillId="0" borderId="9" xfId="1" applyFont="1" applyBorder="1"/>
    <xf numFmtId="0" fontId="2" fillId="0" borderId="2" xfId="0" applyFont="1" applyBorder="1"/>
    <xf numFmtId="0" fontId="3" fillId="0" borderId="3" xfId="0" applyFont="1" applyBorder="1"/>
    <xf numFmtId="43" fontId="3" fillId="0" borderId="1" xfId="1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8" xfId="1" applyFont="1" applyBorder="1"/>
    <xf numFmtId="43" fontId="2" fillId="0" borderId="10" xfId="1" applyFont="1" applyBorder="1"/>
    <xf numFmtId="14" fontId="2" fillId="0" borderId="8" xfId="0" applyNumberFormat="1" applyFont="1" applyBorder="1"/>
    <xf numFmtId="43" fontId="2" fillId="0" borderId="13" xfId="1" applyFont="1" applyBorder="1"/>
    <xf numFmtId="43" fontId="2" fillId="0" borderId="12" xfId="1" applyFont="1" applyBorder="1"/>
    <xf numFmtId="165" fontId="3" fillId="0" borderId="3" xfId="0" applyNumberFormat="1" applyFont="1" applyBorder="1" applyAlignment="1">
      <alignment horizontal="right"/>
    </xf>
    <xf numFmtId="43" fontId="3" fillId="0" borderId="4" xfId="1" applyFont="1" applyBorder="1"/>
    <xf numFmtId="0" fontId="3" fillId="0" borderId="0" xfId="0" applyFont="1" applyAlignment="1">
      <alignment horizontal="center"/>
    </xf>
    <xf numFmtId="43" fontId="3" fillId="0" borderId="6" xfId="1" applyFont="1" applyBorder="1"/>
    <xf numFmtId="14" fontId="2" fillId="0" borderId="8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4" fontId="2" fillId="0" borderId="8" xfId="0" applyNumberFormat="1" applyFont="1" applyBorder="1" applyAlignment="1">
      <alignment horizontal="left"/>
    </xf>
    <xf numFmtId="43" fontId="3" fillId="0" borderId="11" xfId="1" applyFont="1" applyBorder="1"/>
    <xf numFmtId="43" fontId="3" fillId="0" borderId="9" xfId="1" applyFont="1" applyBorder="1"/>
    <xf numFmtId="40" fontId="3" fillId="0" borderId="1" xfId="1" applyNumberFormat="1" applyFont="1" applyBorder="1"/>
    <xf numFmtId="43" fontId="3" fillId="0" borderId="2" xfId="1" applyNumberFormat="1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NumberFormat="1" applyFont="1" applyBorder="1"/>
    <xf numFmtId="0" fontId="3" fillId="0" borderId="0" xfId="0" applyFont="1" applyBorder="1"/>
    <xf numFmtId="43" fontId="3" fillId="0" borderId="0" xfId="1" applyFont="1" applyBorder="1"/>
    <xf numFmtId="43" fontId="3" fillId="0" borderId="0" xfId="1" applyFont="1"/>
    <xf numFmtId="164" fontId="2" fillId="0" borderId="0" xfId="0" applyNumberFormat="1" applyFont="1"/>
    <xf numFmtId="0" fontId="5" fillId="0" borderId="0" xfId="0" applyFont="1" applyAlignment="1">
      <alignment horizontal="left"/>
    </xf>
    <xf numFmtId="40" fontId="3" fillId="2" borderId="1" xfId="1" applyNumberFormat="1" applyFont="1" applyFill="1" applyBorder="1"/>
    <xf numFmtId="14" fontId="3" fillId="0" borderId="8" xfId="0" applyNumberFormat="1" applyFont="1" applyBorder="1" applyAlignment="1">
      <alignment horizontal="center"/>
    </xf>
    <xf numFmtId="4" fontId="3" fillId="0" borderId="1" xfId="1" applyNumberFormat="1" applyFont="1" applyBorder="1"/>
    <xf numFmtId="4" fontId="3" fillId="0" borderId="2" xfId="1" applyNumberFormat="1" applyFont="1" applyBorder="1"/>
    <xf numFmtId="4" fontId="3" fillId="0" borderId="4" xfId="1" applyNumberFormat="1" applyFont="1" applyBorder="1"/>
    <xf numFmtId="43" fontId="3" fillId="0" borderId="0" xfId="1" applyNumberFormat="1" applyFont="1" applyBorder="1"/>
    <xf numFmtId="0" fontId="3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" fontId="3" fillId="0" borderId="0" xfId="1" applyNumberFormat="1" applyFont="1" applyBorder="1"/>
    <xf numFmtId="0" fontId="2" fillId="0" borderId="0" xfId="0" applyFont="1"/>
    <xf numFmtId="0" fontId="2" fillId="0" borderId="0" xfId="0" applyFont="1" applyBorder="1"/>
    <xf numFmtId="43" fontId="2" fillId="0" borderId="11" xfId="1" applyFont="1" applyBorder="1"/>
    <xf numFmtId="0" fontId="2" fillId="0" borderId="0" xfId="0" applyFont="1" applyAlignment="1">
      <alignment horizontal="left"/>
    </xf>
    <xf numFmtId="43" fontId="2" fillId="0" borderId="11" xfId="1" applyFont="1" applyFill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3" fillId="0" borderId="0" xfId="1" applyFont="1" applyFill="1"/>
    <xf numFmtId="0" fontId="3" fillId="0" borderId="0" xfId="0" applyFont="1" applyAlignment="1">
      <alignment horizontal="right"/>
    </xf>
    <xf numFmtId="43" fontId="3" fillId="0" borderId="6" xfId="1" applyNumberFormat="1" applyFont="1" applyBorder="1"/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center"/>
    </xf>
    <xf numFmtId="0" fontId="2" fillId="0" borderId="9" xfId="0" applyFont="1" applyBorder="1"/>
    <xf numFmtId="0" fontId="3" fillId="0" borderId="0" xfId="0" applyFont="1" applyAlignment="1">
      <alignment horizontal="center"/>
    </xf>
    <xf numFmtId="4" fontId="2" fillId="0" borderId="0" xfId="0" applyNumberFormat="1" applyFont="1" applyFill="1" applyAlignment="1">
      <alignment horizontal="right"/>
    </xf>
    <xf numFmtId="0" fontId="0" fillId="0" borderId="0" xfId="0"/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/>
    <xf numFmtId="4" fontId="4" fillId="0" borderId="0" xfId="0" applyNumberFormat="1" applyFont="1" applyAlignment="1">
      <alignment horizontal="right"/>
    </xf>
    <xf numFmtId="43" fontId="2" fillId="0" borderId="0" xfId="1" applyFont="1" applyBorder="1"/>
    <xf numFmtId="43" fontId="2" fillId="0" borderId="8" xfId="1" applyFont="1" applyFill="1" applyBorder="1"/>
    <xf numFmtId="0" fontId="0" fillId="0" borderId="0" xfId="0"/>
    <xf numFmtId="0" fontId="5" fillId="0" borderId="0" xfId="0" applyFont="1" applyAlignment="1">
      <alignment horizontal="left"/>
    </xf>
    <xf numFmtId="14" fontId="2" fillId="0" borderId="0" xfId="0" applyNumberFormat="1" applyFont="1" applyBorder="1" applyAlignment="1">
      <alignment horizontal="center"/>
    </xf>
    <xf numFmtId="43" fontId="3" fillId="0" borderId="10" xfId="1" applyFont="1" applyBorder="1"/>
    <xf numFmtId="4" fontId="2" fillId="0" borderId="11" xfId="0" applyNumberFormat="1" applyFont="1" applyFill="1" applyBorder="1" applyAlignment="1">
      <alignment horizontal="right"/>
    </xf>
    <xf numFmtId="43" fontId="2" fillId="0" borderId="13" xfId="1" applyFont="1" applyFill="1" applyBorder="1"/>
    <xf numFmtId="43" fontId="2" fillId="0" borderId="9" xfId="1" applyFont="1" applyFill="1" applyBorder="1"/>
    <xf numFmtId="0" fontId="0" fillId="0" borderId="0" xfId="0"/>
    <xf numFmtId="4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0" borderId="0" xfId="0" quotePrefix="1" applyFont="1" applyAlignment="1"/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quotePrefix="1" applyFont="1"/>
    <xf numFmtId="0" fontId="5" fillId="0" borderId="0" xfId="0" quotePrefix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" fontId="5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0</xdr:row>
      <xdr:rowOff>0</xdr:rowOff>
    </xdr:from>
    <xdr:to>
      <xdr:col>1</xdr:col>
      <xdr:colOff>304800</xdr:colOff>
      <xdr:row>5</xdr:row>
      <xdr:rowOff>119062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0"/>
          <a:ext cx="1000124" cy="7381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114300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800" cy="781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85725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7524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8</xdr:col>
      <xdr:colOff>714375</xdr:colOff>
      <xdr:row>5</xdr:row>
      <xdr:rowOff>123825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0050" y="47625"/>
          <a:ext cx="1476375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238800</xdr:colOff>
      <xdr:row>5</xdr:row>
      <xdr:rowOff>133350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937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105644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119063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1</xdr:rowOff>
    </xdr:from>
    <xdr:to>
      <xdr:col>8</xdr:col>
      <xdr:colOff>771525</xdr:colOff>
      <xdr:row>5</xdr:row>
      <xdr:rowOff>58019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"/>
          <a:ext cx="1438275" cy="77239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209550</xdr:colOff>
      <xdr:row>5</xdr:row>
      <xdr:rowOff>71438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00012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L72"/>
  <sheetViews>
    <sheetView topLeftCell="A40" zoomScaleNormal="100" workbookViewId="0">
      <selection activeCell="C66" sqref="C66"/>
    </sheetView>
  </sheetViews>
  <sheetFormatPr baseColWidth="10" defaultColWidth="9.140625" defaultRowHeight="10.5" x14ac:dyDescent="0.15"/>
  <cols>
    <col min="1" max="1" width="11.85546875" style="48" bestFit="1" customWidth="1"/>
    <col min="2" max="2" width="9.7109375" style="48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0" width="9.5703125" style="1" bestFit="1" customWidth="1"/>
    <col min="11" max="16384" width="9.140625" style="1"/>
  </cols>
  <sheetData>
    <row r="1" spans="1:9" x14ac:dyDescent="0.15">
      <c r="C1" s="346" t="s">
        <v>0</v>
      </c>
      <c r="D1" s="346"/>
      <c r="E1" s="35"/>
    </row>
    <row r="2" spans="1:9" x14ac:dyDescent="0.15">
      <c r="C2" s="346" t="s">
        <v>1</v>
      </c>
      <c r="D2" s="346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27</v>
      </c>
      <c r="E4" s="5"/>
    </row>
    <row r="5" spans="1:9" x14ac:dyDescent="0.15">
      <c r="C5" s="3" t="s">
        <v>6</v>
      </c>
      <c r="D5" s="4" t="s">
        <v>7</v>
      </c>
      <c r="E5" s="4"/>
    </row>
    <row r="6" spans="1:9" ht="11.25" thickBot="1" x14ac:dyDescent="0.2"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2"/>
      <c r="B7" s="49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77" t="s">
        <v>23</v>
      </c>
      <c r="B8" s="73"/>
      <c r="C8" s="15" t="s">
        <v>8</v>
      </c>
      <c r="D8" s="33" t="str">
        <f>D6</f>
        <v>30 DE JUNIO DE 2021</v>
      </c>
      <c r="E8" s="33" t="s">
        <v>26</v>
      </c>
      <c r="F8" s="45">
        <v>630421.81999999995</v>
      </c>
      <c r="G8" s="25">
        <v>2501392.7400000002</v>
      </c>
      <c r="H8" s="45">
        <v>2464459.89</v>
      </c>
      <c r="I8" s="45">
        <f>F8+G8-H8</f>
        <v>667354.66999999993</v>
      </c>
    </row>
    <row r="9" spans="1:9" ht="11.25" thickBot="1" x14ac:dyDescent="0.2">
      <c r="A9" s="40"/>
      <c r="B9" s="38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78" t="s">
        <v>12</v>
      </c>
      <c r="B10" s="50" t="s">
        <v>13</v>
      </c>
      <c r="C10" s="14"/>
      <c r="D10" s="14"/>
      <c r="E10" s="14" t="s">
        <v>26</v>
      </c>
      <c r="F10" s="45">
        <f>SUM(F11:F15)</f>
        <v>0</v>
      </c>
      <c r="G10" s="45">
        <f>SUM(G11:G15)</f>
        <v>0</v>
      </c>
      <c r="H10" s="45">
        <f>SUM(H11:H15)</f>
        <v>0</v>
      </c>
      <c r="I10" s="45"/>
    </row>
    <row r="11" spans="1:9" x14ac:dyDescent="0.15">
      <c r="A11" s="79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79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79"/>
      <c r="B13" s="27"/>
      <c r="C13" s="27"/>
      <c r="D13" s="27"/>
      <c r="E13" s="27"/>
      <c r="F13" s="28"/>
      <c r="G13" s="69"/>
      <c r="H13" s="69"/>
      <c r="I13" s="22"/>
    </row>
    <row r="14" spans="1:9" x14ac:dyDescent="0.15">
      <c r="A14" s="58"/>
      <c r="B14" s="27"/>
      <c r="C14" s="27"/>
      <c r="D14" s="27"/>
      <c r="E14" s="27"/>
      <c r="F14" s="28"/>
      <c r="G14" s="21"/>
      <c r="H14" s="21"/>
      <c r="I14" s="22"/>
    </row>
    <row r="15" spans="1:9" ht="11.25" thickBot="1" x14ac:dyDescent="0.2">
      <c r="A15" s="40"/>
      <c r="B15" s="38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78" t="s">
        <v>14</v>
      </c>
      <c r="B16" s="50" t="s">
        <v>19</v>
      </c>
      <c r="C16" s="14"/>
      <c r="D16" s="14"/>
      <c r="E16" s="14" t="s">
        <v>26</v>
      </c>
      <c r="F16" s="45">
        <f>SUM(F17:F51)</f>
        <v>519898.65</v>
      </c>
      <c r="G16" s="45">
        <f>SUM(G17:G51)</f>
        <v>0</v>
      </c>
      <c r="H16" s="45"/>
      <c r="I16" s="45">
        <f>F16</f>
        <v>519898.65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>
        <f t="shared" ref="I17:I51" si="0">F17+G17+H17</f>
        <v>0</v>
      </c>
    </row>
    <row r="18" spans="1:9" x14ac:dyDescent="0.15">
      <c r="A18" s="37">
        <v>44315</v>
      </c>
      <c r="B18" s="38" t="s">
        <v>106</v>
      </c>
      <c r="C18" s="68" t="s">
        <v>107</v>
      </c>
      <c r="D18" s="68" t="s">
        <v>105</v>
      </c>
      <c r="E18" s="68" t="s">
        <v>26</v>
      </c>
      <c r="F18" s="71">
        <v>4472.18</v>
      </c>
      <c r="G18" s="21"/>
      <c r="H18" s="21"/>
      <c r="I18" s="22">
        <f t="shared" si="0"/>
        <v>4472.18</v>
      </c>
    </row>
    <row r="19" spans="1:9" ht="10.5" customHeight="1" x14ac:dyDescent="0.15">
      <c r="A19" s="37">
        <v>44361</v>
      </c>
      <c r="B19" s="38" t="s">
        <v>653</v>
      </c>
      <c r="C19" s="68" t="s">
        <v>654</v>
      </c>
      <c r="D19" s="68" t="s">
        <v>655</v>
      </c>
      <c r="E19" s="68"/>
      <c r="F19" s="71">
        <v>6450</v>
      </c>
      <c r="G19" s="21"/>
      <c r="H19" s="21"/>
      <c r="I19" s="100">
        <f t="shared" si="0"/>
        <v>6450</v>
      </c>
    </row>
    <row r="20" spans="1:9" x14ac:dyDescent="0.15">
      <c r="A20" s="37">
        <v>44376</v>
      </c>
      <c r="B20" s="38" t="s">
        <v>670</v>
      </c>
      <c r="C20" s="68" t="s">
        <v>103</v>
      </c>
      <c r="D20" s="68" t="s">
        <v>389</v>
      </c>
      <c r="E20" s="68"/>
      <c r="F20" s="71">
        <v>2759.44</v>
      </c>
      <c r="G20" s="21"/>
      <c r="H20" s="21"/>
      <c r="I20" s="100">
        <f t="shared" si="0"/>
        <v>2759.44</v>
      </c>
    </row>
    <row r="21" spans="1:9" x14ac:dyDescent="0.15">
      <c r="A21" s="37">
        <v>44376</v>
      </c>
      <c r="B21" s="38" t="s">
        <v>673</v>
      </c>
      <c r="C21" s="68" t="s">
        <v>672</v>
      </c>
      <c r="D21" s="68" t="s">
        <v>671</v>
      </c>
      <c r="E21" s="68" t="s">
        <v>26</v>
      </c>
      <c r="F21" s="71">
        <v>1018</v>
      </c>
      <c r="G21" s="21"/>
      <c r="H21" s="21"/>
      <c r="I21" s="100">
        <f t="shared" si="0"/>
        <v>1018</v>
      </c>
    </row>
    <row r="22" spans="1:9" x14ac:dyDescent="0.15">
      <c r="A22" s="37">
        <v>44376</v>
      </c>
      <c r="B22" s="38" t="s">
        <v>676</v>
      </c>
      <c r="C22" s="68" t="s">
        <v>674</v>
      </c>
      <c r="D22" s="68" t="s">
        <v>675</v>
      </c>
      <c r="E22" s="68" t="s">
        <v>26</v>
      </c>
      <c r="F22" s="71">
        <v>280</v>
      </c>
      <c r="G22" s="21"/>
      <c r="H22" s="21"/>
      <c r="I22" s="100">
        <f t="shared" si="0"/>
        <v>280</v>
      </c>
    </row>
    <row r="23" spans="1:9" s="67" customFormat="1" x14ac:dyDescent="0.15">
      <c r="A23" s="37">
        <v>44376</v>
      </c>
      <c r="B23" s="38" t="s">
        <v>677</v>
      </c>
      <c r="C23" s="68" t="s">
        <v>674</v>
      </c>
      <c r="D23" s="68" t="s">
        <v>678</v>
      </c>
      <c r="E23" s="68" t="s">
        <v>26</v>
      </c>
      <c r="F23" s="71">
        <v>500</v>
      </c>
      <c r="G23" s="69"/>
      <c r="H23" s="69"/>
      <c r="I23" s="100">
        <f t="shared" si="0"/>
        <v>500</v>
      </c>
    </row>
    <row r="24" spans="1:9" s="67" customFormat="1" x14ac:dyDescent="0.15">
      <c r="A24" s="37">
        <v>44376</v>
      </c>
      <c r="B24" s="38" t="s">
        <v>670</v>
      </c>
      <c r="C24" s="68" t="s">
        <v>222</v>
      </c>
      <c r="D24" s="68" t="s">
        <v>679</v>
      </c>
      <c r="E24" s="68" t="s">
        <v>26</v>
      </c>
      <c r="F24" s="71">
        <v>191.73</v>
      </c>
      <c r="G24" s="69"/>
      <c r="H24" s="69"/>
      <c r="I24" s="100">
        <f t="shared" si="0"/>
        <v>191.73</v>
      </c>
    </row>
    <row r="25" spans="1:9" s="67" customFormat="1" x14ac:dyDescent="0.15">
      <c r="A25" s="37">
        <v>44377</v>
      </c>
      <c r="B25" s="38" t="s">
        <v>680</v>
      </c>
      <c r="C25" s="68" t="s">
        <v>682</v>
      </c>
      <c r="D25" s="68" t="s">
        <v>389</v>
      </c>
      <c r="E25" s="68" t="s">
        <v>26</v>
      </c>
      <c r="F25" s="71">
        <v>1652.57</v>
      </c>
      <c r="G25" s="69"/>
      <c r="H25" s="69"/>
      <c r="I25" s="100">
        <f t="shared" si="0"/>
        <v>1652.57</v>
      </c>
    </row>
    <row r="26" spans="1:9" x14ac:dyDescent="0.15">
      <c r="A26" s="37">
        <v>44377</v>
      </c>
      <c r="B26" s="38" t="s">
        <v>681</v>
      </c>
      <c r="C26" s="68" t="s">
        <v>52</v>
      </c>
      <c r="D26" s="70" t="s">
        <v>51</v>
      </c>
      <c r="E26" s="68"/>
      <c r="F26" s="69">
        <v>4340.84</v>
      </c>
      <c r="G26" s="21"/>
      <c r="H26" s="21"/>
      <c r="I26" s="100">
        <f t="shared" si="0"/>
        <v>4340.84</v>
      </c>
    </row>
    <row r="27" spans="1:9" s="67" customFormat="1" x14ac:dyDescent="0.15">
      <c r="A27" s="37">
        <v>44377</v>
      </c>
      <c r="B27" s="83" t="s">
        <v>684</v>
      </c>
      <c r="C27" s="68" t="s">
        <v>223</v>
      </c>
      <c r="D27" s="68" t="s">
        <v>389</v>
      </c>
      <c r="E27" s="68" t="s">
        <v>26</v>
      </c>
      <c r="F27" s="69">
        <v>106510.68</v>
      </c>
      <c r="G27" s="69"/>
      <c r="H27" s="69"/>
      <c r="I27" s="100">
        <f t="shared" si="0"/>
        <v>106510.68</v>
      </c>
    </row>
    <row r="28" spans="1:9" s="67" customFormat="1" x14ac:dyDescent="0.15">
      <c r="A28" s="37">
        <v>44377</v>
      </c>
      <c r="B28" s="38" t="s">
        <v>685</v>
      </c>
      <c r="C28" s="68" t="s">
        <v>224</v>
      </c>
      <c r="D28" s="68" t="s">
        <v>389</v>
      </c>
      <c r="E28" s="68" t="s">
        <v>26</v>
      </c>
      <c r="F28" s="69">
        <v>41992.53</v>
      </c>
      <c r="G28" s="69"/>
      <c r="H28" s="69"/>
      <c r="I28" s="100">
        <f t="shared" si="0"/>
        <v>41992.53</v>
      </c>
    </row>
    <row r="29" spans="1:9" s="67" customFormat="1" x14ac:dyDescent="0.15">
      <c r="A29" s="37">
        <v>44377</v>
      </c>
      <c r="B29" s="38" t="s">
        <v>686</v>
      </c>
      <c r="C29" s="68" t="s">
        <v>225</v>
      </c>
      <c r="D29" s="68" t="s">
        <v>389</v>
      </c>
      <c r="E29" s="68" t="s">
        <v>26</v>
      </c>
      <c r="F29" s="69">
        <v>68993.850000000006</v>
      </c>
      <c r="G29" s="69"/>
      <c r="H29" s="69"/>
      <c r="I29" s="100">
        <f t="shared" si="0"/>
        <v>68993.850000000006</v>
      </c>
    </row>
    <row r="30" spans="1:9" s="67" customFormat="1" x14ac:dyDescent="0.15">
      <c r="A30" s="37">
        <v>44377</v>
      </c>
      <c r="B30" s="38" t="s">
        <v>687</v>
      </c>
      <c r="C30" s="68" t="s">
        <v>227</v>
      </c>
      <c r="D30" s="68" t="s">
        <v>389</v>
      </c>
      <c r="E30" s="68" t="s">
        <v>26</v>
      </c>
      <c r="F30" s="69">
        <v>59455.85</v>
      </c>
      <c r="G30" s="69"/>
      <c r="H30" s="69"/>
      <c r="I30" s="100">
        <f t="shared" si="0"/>
        <v>59455.85</v>
      </c>
    </row>
    <row r="31" spans="1:9" s="67" customFormat="1" x14ac:dyDescent="0.15">
      <c r="A31" s="37">
        <v>44377</v>
      </c>
      <c r="B31" s="38" t="s">
        <v>688</v>
      </c>
      <c r="C31" s="68" t="s">
        <v>229</v>
      </c>
      <c r="D31" s="68" t="s">
        <v>389</v>
      </c>
      <c r="E31" s="68" t="s">
        <v>26</v>
      </c>
      <c r="F31" s="69">
        <v>16841.22</v>
      </c>
      <c r="G31" s="69"/>
      <c r="H31" s="71"/>
      <c r="I31" s="100">
        <f t="shared" si="0"/>
        <v>16841.22</v>
      </c>
    </row>
    <row r="32" spans="1:9" s="67" customFormat="1" x14ac:dyDescent="0.15">
      <c r="A32" s="37">
        <v>44377</v>
      </c>
      <c r="B32" s="38" t="s">
        <v>689</v>
      </c>
      <c r="C32" s="68" t="s">
        <v>226</v>
      </c>
      <c r="D32" s="68" t="s">
        <v>389</v>
      </c>
      <c r="E32" s="68" t="s">
        <v>26</v>
      </c>
      <c r="F32" s="69">
        <v>12929.77</v>
      </c>
      <c r="G32" s="69"/>
      <c r="H32" s="69"/>
      <c r="I32" s="100">
        <f t="shared" si="0"/>
        <v>12929.77</v>
      </c>
    </row>
    <row r="33" spans="1:12" s="67" customFormat="1" x14ac:dyDescent="0.15">
      <c r="A33" s="37">
        <v>44377</v>
      </c>
      <c r="B33" s="38" t="s">
        <v>690</v>
      </c>
      <c r="C33" s="68" t="s">
        <v>231</v>
      </c>
      <c r="D33" s="68" t="s">
        <v>389</v>
      </c>
      <c r="E33" s="68" t="s">
        <v>26</v>
      </c>
      <c r="F33" s="69">
        <v>44895.11</v>
      </c>
      <c r="G33" s="69"/>
      <c r="H33" s="69"/>
      <c r="I33" s="100">
        <f t="shared" si="0"/>
        <v>44895.11</v>
      </c>
    </row>
    <row r="34" spans="1:12" s="67" customFormat="1" x14ac:dyDescent="0.15">
      <c r="A34" s="37">
        <v>44377</v>
      </c>
      <c r="B34" s="38" t="s">
        <v>691</v>
      </c>
      <c r="C34" s="68" t="s">
        <v>230</v>
      </c>
      <c r="D34" s="68" t="s">
        <v>389</v>
      </c>
      <c r="E34" s="68" t="s">
        <v>26</v>
      </c>
      <c r="F34" s="69">
        <v>48288.3</v>
      </c>
      <c r="G34" s="69"/>
      <c r="H34" s="69"/>
      <c r="I34" s="100">
        <f t="shared" si="0"/>
        <v>48288.3</v>
      </c>
      <c r="K34" s="68"/>
      <c r="L34" s="68"/>
    </row>
    <row r="35" spans="1:12" s="67" customFormat="1" x14ac:dyDescent="0.15">
      <c r="A35" s="37">
        <v>44377</v>
      </c>
      <c r="B35" s="38" t="s">
        <v>692</v>
      </c>
      <c r="C35" s="68" t="s">
        <v>230</v>
      </c>
      <c r="D35" s="68" t="s">
        <v>389</v>
      </c>
      <c r="E35" s="68" t="s">
        <v>26</v>
      </c>
      <c r="F35" s="69">
        <v>1862.19</v>
      </c>
      <c r="G35" s="69"/>
      <c r="H35" s="69"/>
      <c r="I35" s="100">
        <f t="shared" si="0"/>
        <v>1862.19</v>
      </c>
    </row>
    <row r="36" spans="1:12" s="67" customFormat="1" x14ac:dyDescent="0.15">
      <c r="A36" s="37">
        <v>44377</v>
      </c>
      <c r="B36" s="38" t="s">
        <v>693</v>
      </c>
      <c r="C36" s="68" t="s">
        <v>230</v>
      </c>
      <c r="D36" s="68" t="s">
        <v>389</v>
      </c>
      <c r="E36" s="68" t="s">
        <v>26</v>
      </c>
      <c r="F36" s="69">
        <v>12952.44</v>
      </c>
      <c r="G36" s="69"/>
      <c r="H36" s="69"/>
      <c r="I36" s="100">
        <f t="shared" si="0"/>
        <v>12952.44</v>
      </c>
    </row>
    <row r="37" spans="1:12" s="67" customFormat="1" x14ac:dyDescent="0.15">
      <c r="A37" s="37">
        <v>44377</v>
      </c>
      <c r="B37" s="38" t="s">
        <v>694</v>
      </c>
      <c r="C37" s="68" t="s">
        <v>230</v>
      </c>
      <c r="D37" s="68" t="s">
        <v>389</v>
      </c>
      <c r="E37" s="68" t="s">
        <v>26</v>
      </c>
      <c r="F37" s="69">
        <v>41045.410000000003</v>
      </c>
      <c r="G37" s="69"/>
      <c r="H37" s="69"/>
      <c r="I37" s="100">
        <f t="shared" si="0"/>
        <v>41045.410000000003</v>
      </c>
    </row>
    <row r="38" spans="1:12" s="67" customFormat="1" x14ac:dyDescent="0.15">
      <c r="A38" s="37">
        <v>44377</v>
      </c>
      <c r="B38" s="38" t="s">
        <v>695</v>
      </c>
      <c r="C38" s="68" t="s">
        <v>232</v>
      </c>
      <c r="D38" s="68" t="s">
        <v>389</v>
      </c>
      <c r="E38" s="68" t="s">
        <v>26</v>
      </c>
      <c r="F38" s="69">
        <v>18226.89</v>
      </c>
      <c r="G38" s="69"/>
      <c r="H38" s="69"/>
      <c r="I38" s="100">
        <f t="shared" si="0"/>
        <v>18226.89</v>
      </c>
    </row>
    <row r="39" spans="1:12" s="67" customFormat="1" x14ac:dyDescent="0.15">
      <c r="A39" s="37">
        <v>44377</v>
      </c>
      <c r="B39" s="38" t="s">
        <v>696</v>
      </c>
      <c r="C39" s="68" t="s">
        <v>228</v>
      </c>
      <c r="D39" s="68" t="s">
        <v>389</v>
      </c>
      <c r="E39" s="68" t="s">
        <v>26</v>
      </c>
      <c r="F39" s="69">
        <v>24239.65</v>
      </c>
      <c r="G39" s="69"/>
      <c r="H39" s="69"/>
      <c r="I39" s="100">
        <f t="shared" si="0"/>
        <v>24239.65</v>
      </c>
    </row>
    <row r="40" spans="1:12" s="67" customFormat="1" x14ac:dyDescent="0.15">
      <c r="A40" s="37"/>
      <c r="B40" s="38"/>
      <c r="C40" s="39"/>
      <c r="D40" s="68"/>
      <c r="E40" s="38"/>
      <c r="F40" s="98"/>
      <c r="G40" s="69"/>
      <c r="H40" s="69"/>
      <c r="I40" s="100">
        <f t="shared" si="0"/>
        <v>0</v>
      </c>
    </row>
    <row r="41" spans="1:12" s="67" customFormat="1" x14ac:dyDescent="0.15">
      <c r="A41" s="37"/>
      <c r="B41" s="38"/>
      <c r="C41" s="39"/>
      <c r="D41" s="68"/>
      <c r="E41" s="38"/>
      <c r="F41" s="98"/>
      <c r="G41" s="69"/>
      <c r="H41" s="69"/>
      <c r="I41" s="100">
        <f t="shared" si="0"/>
        <v>0</v>
      </c>
    </row>
    <row r="42" spans="1:12" s="67" customFormat="1" x14ac:dyDescent="0.15">
      <c r="A42" s="37"/>
      <c r="B42" s="38"/>
      <c r="C42" s="39"/>
      <c r="D42" s="68"/>
      <c r="E42" s="38"/>
      <c r="F42" s="98"/>
      <c r="G42" s="69"/>
      <c r="H42" s="69"/>
      <c r="I42" s="100">
        <f t="shared" si="0"/>
        <v>0</v>
      </c>
    </row>
    <row r="43" spans="1:12" s="67" customFormat="1" x14ac:dyDescent="0.15">
      <c r="A43" s="37"/>
      <c r="B43" s="38"/>
      <c r="C43" s="70"/>
      <c r="D43" s="68"/>
      <c r="E43" s="68"/>
      <c r="F43" s="98"/>
      <c r="G43" s="69"/>
      <c r="H43" s="69"/>
      <c r="I43" s="100">
        <f t="shared" si="0"/>
        <v>0</v>
      </c>
    </row>
    <row r="44" spans="1:12" s="67" customFormat="1" x14ac:dyDescent="0.15">
      <c r="A44" s="37"/>
      <c r="B44" s="38"/>
      <c r="C44" s="70"/>
      <c r="D44" s="68"/>
      <c r="E44" s="68"/>
      <c r="F44" s="98"/>
      <c r="G44" s="69"/>
      <c r="H44" s="69"/>
      <c r="I44" s="100">
        <f t="shared" si="0"/>
        <v>0</v>
      </c>
    </row>
    <row r="45" spans="1:12" s="67" customFormat="1" x14ac:dyDescent="0.15">
      <c r="A45" s="37"/>
      <c r="B45" s="38"/>
      <c r="C45" s="70"/>
      <c r="D45" s="68"/>
      <c r="E45" s="68"/>
      <c r="F45" s="98"/>
      <c r="G45" s="69"/>
      <c r="H45" s="69"/>
      <c r="I45" s="100">
        <f t="shared" si="0"/>
        <v>0</v>
      </c>
    </row>
    <row r="46" spans="1:12" s="67" customFormat="1" x14ac:dyDescent="0.15">
      <c r="A46" s="37"/>
      <c r="B46" s="38"/>
      <c r="C46" s="39"/>
      <c r="D46" s="68"/>
      <c r="E46" s="68" t="s">
        <v>26</v>
      </c>
      <c r="F46" s="98"/>
      <c r="G46" s="69"/>
      <c r="H46" s="69"/>
      <c r="I46" s="100">
        <f t="shared" si="0"/>
        <v>0</v>
      </c>
      <c r="K46" s="67" t="s">
        <v>95</v>
      </c>
    </row>
    <row r="47" spans="1:12" s="67" customFormat="1" x14ac:dyDescent="0.15">
      <c r="A47" s="37"/>
      <c r="B47" s="38"/>
      <c r="C47" s="39"/>
      <c r="D47" s="68"/>
      <c r="E47" s="68" t="s">
        <v>26</v>
      </c>
      <c r="F47" s="98"/>
      <c r="G47" s="69"/>
      <c r="H47" s="69"/>
      <c r="I47" s="100">
        <f t="shared" si="0"/>
        <v>0</v>
      </c>
    </row>
    <row r="48" spans="1:12" s="67" customFormat="1" x14ac:dyDescent="0.15">
      <c r="A48" s="37"/>
      <c r="B48" s="38"/>
      <c r="C48" s="68"/>
      <c r="D48" s="68"/>
      <c r="E48" s="68" t="s">
        <v>26</v>
      </c>
      <c r="F48" s="98"/>
      <c r="G48" s="69"/>
      <c r="H48" s="69"/>
      <c r="I48" s="100">
        <f t="shared" si="0"/>
        <v>0</v>
      </c>
    </row>
    <row r="49" spans="1:11" s="67" customFormat="1" x14ac:dyDescent="0.15">
      <c r="A49" s="37"/>
      <c r="B49" s="38"/>
      <c r="C49" s="68"/>
      <c r="D49" s="68"/>
      <c r="E49" s="68" t="s">
        <v>26</v>
      </c>
      <c r="F49" s="98"/>
      <c r="G49" s="69"/>
      <c r="H49" s="69"/>
      <c r="I49" s="100">
        <f t="shared" si="0"/>
        <v>0</v>
      </c>
    </row>
    <row r="50" spans="1:11" s="67" customFormat="1" x14ac:dyDescent="0.15">
      <c r="A50" s="37"/>
      <c r="B50" s="38"/>
      <c r="C50" s="68"/>
      <c r="D50" s="68"/>
      <c r="E50" s="68" t="s">
        <v>26</v>
      </c>
      <c r="F50" s="98"/>
      <c r="G50" s="69"/>
      <c r="H50" s="69"/>
      <c r="I50" s="100">
        <f t="shared" si="0"/>
        <v>0</v>
      </c>
    </row>
    <row r="51" spans="1:11" ht="11.25" thickBot="1" x14ac:dyDescent="0.2">
      <c r="A51" s="37"/>
      <c r="B51" s="38"/>
      <c r="C51" s="68"/>
      <c r="D51" s="68"/>
      <c r="E51" s="68"/>
      <c r="F51" s="99"/>
      <c r="G51" s="21"/>
      <c r="H51" s="21"/>
      <c r="I51" s="100">
        <f t="shared" si="0"/>
        <v>0</v>
      </c>
    </row>
    <row r="52" spans="1:11" ht="11.25" thickBot="1" x14ac:dyDescent="0.2">
      <c r="A52" s="78" t="s">
        <v>12</v>
      </c>
      <c r="B52" s="50" t="s">
        <v>20</v>
      </c>
      <c r="C52" s="14"/>
      <c r="D52" s="14"/>
      <c r="E52" s="14" t="s">
        <v>26</v>
      </c>
      <c r="F52" s="45">
        <f>SUM(F53:F57)</f>
        <v>0</v>
      </c>
      <c r="G52" s="45">
        <f>SUM(G53:G57)</f>
        <v>0</v>
      </c>
      <c r="H52" s="45"/>
      <c r="I52" s="57"/>
    </row>
    <row r="53" spans="1:11" x14ac:dyDescent="0.15">
      <c r="A53" s="79" t="s">
        <v>15</v>
      </c>
      <c r="B53" s="27" t="s">
        <v>16</v>
      </c>
      <c r="C53" s="27" t="s">
        <v>24</v>
      </c>
      <c r="D53" s="27" t="s">
        <v>18</v>
      </c>
      <c r="E53" s="27" t="s">
        <v>26</v>
      </c>
      <c r="F53" s="21"/>
      <c r="G53" s="21"/>
      <c r="H53" s="21"/>
      <c r="I53" s="22"/>
    </row>
    <row r="54" spans="1:11" x14ac:dyDescent="0.15">
      <c r="A54" s="37"/>
      <c r="B54" s="38"/>
      <c r="C54" s="39"/>
      <c r="D54" s="39"/>
      <c r="E54" s="38" t="s">
        <v>26</v>
      </c>
      <c r="F54" s="21"/>
      <c r="G54" s="21"/>
      <c r="H54" s="21"/>
      <c r="I54" s="22"/>
    </row>
    <row r="55" spans="1:11" s="67" customFormat="1" x14ac:dyDescent="0.15">
      <c r="A55" s="37"/>
      <c r="B55" s="38"/>
      <c r="C55" s="39"/>
      <c r="D55" s="39"/>
      <c r="E55" s="38"/>
      <c r="F55" s="69"/>
      <c r="G55" s="69"/>
      <c r="H55" s="69"/>
      <c r="I55" s="22"/>
    </row>
    <row r="56" spans="1:11" x14ac:dyDescent="0.15">
      <c r="A56" s="37"/>
      <c r="B56" s="38"/>
      <c r="C56" s="38"/>
      <c r="D56" s="39"/>
      <c r="E56" s="38" t="s">
        <v>26</v>
      </c>
      <c r="F56" s="21"/>
      <c r="G56" s="21"/>
      <c r="H56" s="21"/>
      <c r="I56" s="22"/>
    </row>
    <row r="57" spans="1:11" ht="11.25" thickBot="1" x14ac:dyDescent="0.2">
      <c r="A57" s="40"/>
      <c r="B57" s="38"/>
      <c r="C57" s="19"/>
      <c r="D57" s="19"/>
      <c r="E57" s="19" t="s">
        <v>26</v>
      </c>
      <c r="F57" s="20"/>
      <c r="G57" s="21"/>
      <c r="H57" s="21"/>
      <c r="I57" s="22"/>
    </row>
    <row r="58" spans="1:11" ht="11.25" thickBot="1" x14ac:dyDescent="0.2">
      <c r="A58" s="78" t="s">
        <v>14</v>
      </c>
      <c r="B58" s="50" t="s">
        <v>21</v>
      </c>
      <c r="C58" s="14"/>
      <c r="D58" s="14"/>
      <c r="E58" s="14" t="s">
        <v>26</v>
      </c>
      <c r="F58" s="45">
        <f>SUM(F59:F63)</f>
        <v>0</v>
      </c>
      <c r="G58" s="45">
        <f>SUM(G59:G63)</f>
        <v>0</v>
      </c>
      <c r="H58" s="45">
        <f>SUM(H59:H63)</f>
        <v>0</v>
      </c>
      <c r="I58" s="45">
        <f>F58</f>
        <v>0</v>
      </c>
    </row>
    <row r="59" spans="1:11" x14ac:dyDescent="0.15">
      <c r="A59" s="26" t="s">
        <v>15</v>
      </c>
      <c r="B59" s="27" t="s">
        <v>16</v>
      </c>
      <c r="C59" s="27" t="s">
        <v>24</v>
      </c>
      <c r="D59" s="27" t="s">
        <v>18</v>
      </c>
      <c r="E59" s="27" t="s">
        <v>26</v>
      </c>
      <c r="F59" s="28"/>
      <c r="G59" s="21"/>
      <c r="H59" s="21"/>
      <c r="I59" s="22"/>
    </row>
    <row r="60" spans="1:11" x14ac:dyDescent="0.15">
      <c r="A60" s="37"/>
      <c r="B60" s="38"/>
      <c r="C60" s="38"/>
      <c r="D60" s="38"/>
      <c r="E60" s="38" t="s">
        <v>26</v>
      </c>
      <c r="F60" s="20"/>
      <c r="G60" s="21"/>
      <c r="H60" s="21"/>
      <c r="I60" s="22"/>
    </row>
    <row r="61" spans="1:11" s="67" customFormat="1" x14ac:dyDescent="0.15">
      <c r="A61" s="37"/>
      <c r="B61" s="38"/>
      <c r="C61" s="38"/>
      <c r="D61" s="38"/>
      <c r="E61" s="38"/>
      <c r="F61" s="20"/>
      <c r="G61" s="69"/>
      <c r="H61" s="69"/>
      <c r="I61" s="22"/>
    </row>
    <row r="62" spans="1:11" x14ac:dyDescent="0.15">
      <c r="A62" s="37"/>
      <c r="B62" s="38"/>
      <c r="C62" s="38"/>
      <c r="D62" s="38"/>
      <c r="E62" s="38" t="s">
        <v>26</v>
      </c>
      <c r="F62" s="20"/>
      <c r="G62" s="21"/>
      <c r="H62" s="21"/>
      <c r="I62" s="22"/>
    </row>
    <row r="63" spans="1:11" ht="11.25" thickBot="1" x14ac:dyDescent="0.2">
      <c r="A63" s="40"/>
      <c r="B63" s="38"/>
      <c r="C63" s="19"/>
      <c r="D63" s="19"/>
      <c r="E63" s="19" t="s">
        <v>26</v>
      </c>
      <c r="F63" s="20"/>
      <c r="G63" s="21"/>
      <c r="H63" s="21"/>
      <c r="I63" s="22"/>
    </row>
    <row r="64" spans="1:11" ht="16.5" thickBot="1" x14ac:dyDescent="0.3">
      <c r="A64" s="77" t="s">
        <v>22</v>
      </c>
      <c r="B64" s="73"/>
      <c r="C64" s="14"/>
      <c r="D64" s="33" t="s">
        <v>385</v>
      </c>
      <c r="E64" s="14" t="s">
        <v>26</v>
      </c>
      <c r="F64" s="46">
        <v>70007.37</v>
      </c>
      <c r="G64" s="46">
        <v>2505733.58</v>
      </c>
      <c r="H64" s="46">
        <v>2428284.9300000002</v>
      </c>
      <c r="I64" s="51">
        <f>I8+I10-I16+I52-I58</f>
        <v>147456.0199999999</v>
      </c>
      <c r="K64" s="91"/>
    </row>
    <row r="65" spans="1:10" s="67" customFormat="1" x14ac:dyDescent="0.15">
      <c r="A65" s="27"/>
      <c r="B65" s="38"/>
      <c r="C65" s="68"/>
      <c r="D65" s="65"/>
      <c r="E65" s="68"/>
      <c r="F65" s="62"/>
      <c r="G65" s="62"/>
      <c r="H65" s="62"/>
      <c r="I65" s="76"/>
    </row>
    <row r="66" spans="1:10" s="67" customFormat="1" x14ac:dyDescent="0.15">
      <c r="A66" s="27"/>
      <c r="B66" s="38"/>
      <c r="C66" s="68"/>
      <c r="D66" s="65"/>
      <c r="E66" s="68"/>
      <c r="F66" s="62"/>
      <c r="G66" s="62"/>
      <c r="H66" s="62"/>
      <c r="I66" s="62">
        <f>F64+G64-H64</f>
        <v>147456.02000000002</v>
      </c>
    </row>
    <row r="67" spans="1:10" x14ac:dyDescent="0.15">
      <c r="D67" s="4"/>
      <c r="E67" s="1" t="s">
        <v>26</v>
      </c>
      <c r="F67" s="54">
        <v>0</v>
      </c>
      <c r="G67" s="54"/>
      <c r="H67" s="74"/>
      <c r="I67" s="53"/>
      <c r="J67" s="55"/>
    </row>
    <row r="68" spans="1:10" x14ac:dyDescent="0.15">
      <c r="D68" s="4"/>
      <c r="F68" s="54"/>
      <c r="G68" s="54"/>
      <c r="H68" s="54"/>
      <c r="I68" s="53"/>
    </row>
    <row r="69" spans="1:10" x14ac:dyDescent="0.15">
      <c r="I69" s="92"/>
    </row>
    <row r="72" spans="1:10" ht="15.75" x14ac:dyDescent="0.25">
      <c r="I72" s="91"/>
    </row>
  </sheetData>
  <mergeCells count="2">
    <mergeCell ref="C1:D1"/>
    <mergeCell ref="C2:D2"/>
  </mergeCells>
  <pageMargins left="0.70866141732283461" right="0.70866141732283461" top="0.74803149606299213" bottom="0.74803149606299213" header="0.31496062992125984" footer="0.31496062992125984"/>
  <pageSetup scale="77" orientation="landscape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workbookViewId="0">
      <selection sqref="A1:S16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156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19" ht="17.25" x14ac:dyDescent="0.3">
      <c r="A6" s="143" t="s">
        <v>59</v>
      </c>
      <c r="B6" s="143" t="s">
        <v>111</v>
      </c>
      <c r="C6" s="143" t="s">
        <v>60</v>
      </c>
      <c r="D6" s="143" t="s">
        <v>61</v>
      </c>
      <c r="E6" s="143" t="s">
        <v>62</v>
      </c>
      <c r="F6" s="143" t="s">
        <v>63</v>
      </c>
      <c r="G6" s="143" t="s">
        <v>64</v>
      </c>
      <c r="H6" s="143" t="s">
        <v>65</v>
      </c>
      <c r="I6" s="143" t="s">
        <v>66</v>
      </c>
      <c r="J6" s="143" t="s">
        <v>67</v>
      </c>
      <c r="K6" s="143" t="s">
        <v>68</v>
      </c>
      <c r="L6" s="143" t="s">
        <v>69</v>
      </c>
      <c r="M6" s="143" t="s">
        <v>70</v>
      </c>
      <c r="N6" s="143" t="s">
        <v>71</v>
      </c>
      <c r="O6" s="143" t="s">
        <v>72</v>
      </c>
      <c r="P6" s="143" t="s">
        <v>73</v>
      </c>
      <c r="Q6" s="143" t="s">
        <v>74</v>
      </c>
      <c r="R6" s="143" t="s">
        <v>112</v>
      </c>
      <c r="S6" s="143" t="s">
        <v>85</v>
      </c>
    </row>
    <row r="7" spans="1:19" ht="17.25" x14ac:dyDescent="0.3">
      <c r="A7" s="143" t="s">
        <v>75</v>
      </c>
      <c r="B7" s="143"/>
      <c r="C7" s="143"/>
      <c r="D7" s="143"/>
      <c r="E7" s="143"/>
      <c r="F7" s="143" t="s">
        <v>76</v>
      </c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</row>
    <row r="8" spans="1:19" x14ac:dyDescent="0.25">
      <c r="A8" s="142"/>
      <c r="B8" s="142"/>
      <c r="C8" s="142"/>
      <c r="D8" s="142"/>
      <c r="E8" s="142"/>
      <c r="F8" s="142"/>
      <c r="G8" s="152"/>
      <c r="H8" s="152"/>
      <c r="I8" s="152"/>
      <c r="J8" s="152"/>
      <c r="K8" s="142"/>
      <c r="L8" s="142"/>
      <c r="M8" s="142"/>
      <c r="N8" s="142"/>
      <c r="O8" s="142"/>
      <c r="P8" s="142"/>
      <c r="Q8" s="142"/>
      <c r="R8" s="142"/>
      <c r="S8" s="142"/>
    </row>
    <row r="9" spans="1:19" ht="15.75" x14ac:dyDescent="0.25">
      <c r="A9" s="145">
        <v>1</v>
      </c>
      <c r="B9" s="145"/>
      <c r="C9" s="145"/>
      <c r="D9" s="145"/>
      <c r="E9" s="145"/>
      <c r="F9" s="145" t="s">
        <v>77</v>
      </c>
      <c r="G9" s="153">
        <v>43391175.380000003</v>
      </c>
      <c r="H9" s="153">
        <v>13420154.449999999</v>
      </c>
      <c r="I9" s="153">
        <v>12461372.09</v>
      </c>
      <c r="J9" s="154">
        <v>44349957.740000002</v>
      </c>
      <c r="K9" s="144"/>
      <c r="L9" s="144"/>
      <c r="M9" s="144"/>
      <c r="N9" s="144"/>
      <c r="O9" s="144"/>
      <c r="P9" s="144"/>
      <c r="Q9" s="144"/>
      <c r="R9" s="144"/>
      <c r="S9" s="146" t="s">
        <v>113</v>
      </c>
    </row>
    <row r="10" spans="1:19" ht="15.75" x14ac:dyDescent="0.25">
      <c r="A10" s="145">
        <v>11</v>
      </c>
      <c r="B10" s="145"/>
      <c r="C10" s="145"/>
      <c r="D10" s="145"/>
      <c r="E10" s="145"/>
      <c r="F10" s="145" t="s">
        <v>78</v>
      </c>
      <c r="G10" s="153">
        <v>5385333.1299999999</v>
      </c>
      <c r="H10" s="153">
        <v>10875131.289999999</v>
      </c>
      <c r="I10" s="153">
        <v>12461372.09</v>
      </c>
      <c r="J10" s="154">
        <v>3799092.33</v>
      </c>
      <c r="K10" s="144"/>
      <c r="L10" s="144"/>
      <c r="M10" s="144"/>
      <c r="N10" s="144"/>
      <c r="O10" s="144"/>
      <c r="P10" s="144"/>
      <c r="Q10" s="144"/>
      <c r="R10" s="144"/>
      <c r="S10" s="146" t="s">
        <v>114</v>
      </c>
    </row>
    <row r="11" spans="1:19" ht="15.75" x14ac:dyDescent="0.25">
      <c r="A11" s="145">
        <v>111</v>
      </c>
      <c r="B11" s="145"/>
      <c r="C11" s="145"/>
      <c r="D11" s="145"/>
      <c r="E11" s="145"/>
      <c r="F11" s="145" t="s">
        <v>79</v>
      </c>
      <c r="G11" s="153">
        <v>4300495.38</v>
      </c>
      <c r="H11" s="153">
        <v>6976602.5499999998</v>
      </c>
      <c r="I11" s="153">
        <v>8351888.9100000001</v>
      </c>
      <c r="J11" s="154">
        <v>2925209.02</v>
      </c>
      <c r="K11" s="144"/>
      <c r="L11" s="144"/>
      <c r="M11" s="144"/>
      <c r="N11" s="144"/>
      <c r="O11" s="144"/>
      <c r="P11" s="144"/>
      <c r="Q11" s="144"/>
      <c r="R11" s="144"/>
      <c r="S11" s="146" t="s">
        <v>115</v>
      </c>
    </row>
    <row r="12" spans="1:19" ht="15.75" x14ac:dyDescent="0.25">
      <c r="A12" s="145">
        <v>1112</v>
      </c>
      <c r="B12" s="145"/>
      <c r="C12" s="145"/>
      <c r="D12" s="145"/>
      <c r="E12" s="145"/>
      <c r="F12" s="145" t="s">
        <v>80</v>
      </c>
      <c r="G12" s="153">
        <v>4078656.64</v>
      </c>
      <c r="H12" s="153">
        <v>6896868.5499999998</v>
      </c>
      <c r="I12" s="153">
        <v>8141253.4900000002</v>
      </c>
      <c r="J12" s="154">
        <v>2834271.7</v>
      </c>
      <c r="K12" s="144"/>
      <c r="L12" s="144"/>
      <c r="M12" s="144"/>
      <c r="N12" s="144"/>
      <c r="O12" s="144"/>
      <c r="P12" s="144"/>
      <c r="Q12" s="144"/>
      <c r="R12" s="144"/>
      <c r="S12" s="146" t="s">
        <v>116</v>
      </c>
    </row>
    <row r="13" spans="1:19" ht="15.75" x14ac:dyDescent="0.25">
      <c r="A13" s="145" t="s">
        <v>81</v>
      </c>
      <c r="B13" s="145"/>
      <c r="C13" s="145"/>
      <c r="D13" s="145"/>
      <c r="E13" s="145"/>
      <c r="F13" s="145" t="s">
        <v>82</v>
      </c>
      <c r="G13" s="153">
        <v>4078656.64</v>
      </c>
      <c r="H13" s="153">
        <v>6896868.5499999998</v>
      </c>
      <c r="I13" s="153">
        <v>8141253.4900000002</v>
      </c>
      <c r="J13" s="154">
        <v>2834271.7</v>
      </c>
      <c r="K13" s="144"/>
      <c r="L13" s="144"/>
      <c r="M13" s="144"/>
      <c r="N13" s="144"/>
      <c r="O13" s="144"/>
      <c r="P13" s="144"/>
      <c r="Q13" s="144"/>
      <c r="R13" s="144"/>
      <c r="S13" s="146" t="s">
        <v>117</v>
      </c>
    </row>
    <row r="14" spans="1:19" ht="15.75" x14ac:dyDescent="0.25">
      <c r="A14" s="145" t="s">
        <v>83</v>
      </c>
      <c r="B14" s="145"/>
      <c r="C14" s="145"/>
      <c r="D14" s="145"/>
      <c r="E14" s="145"/>
      <c r="F14" s="145" t="s">
        <v>84</v>
      </c>
      <c r="G14" s="153">
        <v>4034748.01</v>
      </c>
      <c r="H14" s="153">
        <v>6896868.5199999996</v>
      </c>
      <c r="I14" s="153">
        <v>8140766.29</v>
      </c>
      <c r="J14" s="154">
        <v>2790850.24</v>
      </c>
      <c r="K14" s="144"/>
      <c r="L14" s="144"/>
      <c r="M14" s="144"/>
      <c r="N14" s="144"/>
      <c r="O14" s="144"/>
      <c r="P14" s="144"/>
      <c r="Q14" s="144"/>
      <c r="R14" s="144"/>
      <c r="S14" s="146" t="s">
        <v>118</v>
      </c>
    </row>
    <row r="15" spans="1:19" ht="15.75" x14ac:dyDescent="0.25">
      <c r="A15" s="145" t="s">
        <v>157</v>
      </c>
      <c r="B15" s="145"/>
      <c r="C15" s="145"/>
      <c r="D15" s="145"/>
      <c r="E15" s="145"/>
      <c r="F15" s="145" t="s">
        <v>158</v>
      </c>
      <c r="G15" s="153">
        <v>20316.71</v>
      </c>
      <c r="H15" s="153">
        <v>0.17</v>
      </c>
      <c r="I15" s="153">
        <v>0</v>
      </c>
      <c r="J15" s="154">
        <v>20316.88</v>
      </c>
      <c r="K15" s="144"/>
      <c r="L15" s="144"/>
      <c r="M15" s="144"/>
      <c r="N15" s="144"/>
      <c r="O15" s="144"/>
      <c r="P15" s="144"/>
      <c r="Q15" s="144"/>
      <c r="R15" s="144"/>
      <c r="S15" s="146" t="s">
        <v>159</v>
      </c>
    </row>
    <row r="16" spans="1:19" x14ac:dyDescent="0.25">
      <c r="A16" s="147">
        <v>3023</v>
      </c>
      <c r="B16" s="147" t="s">
        <v>126</v>
      </c>
      <c r="C16" s="148">
        <v>44348</v>
      </c>
      <c r="D16" s="149" t="s">
        <v>398</v>
      </c>
      <c r="E16" s="148">
        <v>44348</v>
      </c>
      <c r="F16" s="149" t="s">
        <v>188</v>
      </c>
      <c r="G16" s="155">
        <v>0</v>
      </c>
      <c r="H16" s="155">
        <v>0.17</v>
      </c>
      <c r="I16" s="155">
        <v>0</v>
      </c>
      <c r="J16" s="155">
        <v>0</v>
      </c>
      <c r="K16" s="151" t="s">
        <v>125</v>
      </c>
      <c r="L16" s="147" t="s">
        <v>160</v>
      </c>
      <c r="M16" s="151" t="s">
        <v>125</v>
      </c>
      <c r="N16" s="151" t="s">
        <v>125</v>
      </c>
      <c r="O16" s="151" t="s">
        <v>125</v>
      </c>
      <c r="P16" s="151" t="s">
        <v>125</v>
      </c>
      <c r="Q16" s="151" t="s">
        <v>125</v>
      </c>
      <c r="R16" s="151" t="s">
        <v>125</v>
      </c>
      <c r="S16" s="150" t="s">
        <v>159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4"/>
  <sheetViews>
    <sheetView topLeftCell="A22" workbookViewId="0">
      <selection activeCell="D45" sqref="D45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46" t="s">
        <v>0</v>
      </c>
      <c r="D1" s="346"/>
      <c r="E1" s="35"/>
    </row>
    <row r="2" spans="1:9" x14ac:dyDescent="0.15">
      <c r="C2" s="346" t="s">
        <v>1</v>
      </c>
      <c r="D2" s="346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37</v>
      </c>
      <c r="E4" s="5"/>
    </row>
    <row r="5" spans="1:9" x14ac:dyDescent="0.15">
      <c r="C5" s="3" t="s">
        <v>6</v>
      </c>
      <c r="D5" s="4" t="s">
        <v>38</v>
      </c>
      <c r="E5" s="4"/>
    </row>
    <row r="6" spans="1:9" ht="11.25" thickBot="1" x14ac:dyDescent="0.2"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10614.67</v>
      </c>
      <c r="G8" s="59">
        <v>0.09</v>
      </c>
      <c r="H8" s="59">
        <v>487.2</v>
      </c>
      <c r="I8" s="61">
        <f>F8+G8-H8</f>
        <v>10127.56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385</v>
      </c>
      <c r="E44" s="14" t="s">
        <v>26</v>
      </c>
      <c r="F44" s="60">
        <f>F8+F10-F16+F32-F38</f>
        <v>10614.67</v>
      </c>
      <c r="G44" s="60">
        <f>G8+G10-G16+G32-G38</f>
        <v>0.09</v>
      </c>
      <c r="H44" s="60">
        <f>H8+H10-H16+H32-H38</f>
        <v>487.2</v>
      </c>
      <c r="I44" s="59">
        <f>I8+I10-I16+I32-I38</f>
        <v>10127.56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9"/>
  <sheetViews>
    <sheetView workbookViewId="0">
      <selection sqref="A1:S1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189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</row>
    <row r="6" spans="1:19" ht="17.25" x14ac:dyDescent="0.3">
      <c r="A6" s="324" t="s">
        <v>59</v>
      </c>
      <c r="B6" s="324" t="s">
        <v>111</v>
      </c>
      <c r="C6" s="324" t="s">
        <v>60</v>
      </c>
      <c r="D6" s="324" t="s">
        <v>61</v>
      </c>
      <c r="E6" s="324" t="s">
        <v>62</v>
      </c>
      <c r="F6" s="324" t="s">
        <v>63</v>
      </c>
      <c r="G6" s="324" t="s">
        <v>64</v>
      </c>
      <c r="H6" s="324" t="s">
        <v>65</v>
      </c>
      <c r="I6" s="324" t="s">
        <v>66</v>
      </c>
      <c r="J6" s="324" t="s">
        <v>67</v>
      </c>
      <c r="K6" s="324" t="s">
        <v>68</v>
      </c>
      <c r="L6" s="324" t="s">
        <v>69</v>
      </c>
      <c r="M6" s="324" t="s">
        <v>70</v>
      </c>
      <c r="N6" s="324" t="s">
        <v>71</v>
      </c>
      <c r="O6" s="324" t="s">
        <v>72</v>
      </c>
      <c r="P6" s="324" t="s">
        <v>73</v>
      </c>
      <c r="Q6" s="324" t="s">
        <v>74</v>
      </c>
      <c r="R6" s="324" t="s">
        <v>112</v>
      </c>
      <c r="S6" s="324" t="s">
        <v>85</v>
      </c>
    </row>
    <row r="7" spans="1:19" ht="17.25" x14ac:dyDescent="0.3">
      <c r="A7" s="324" t="s">
        <v>75</v>
      </c>
      <c r="B7" s="324"/>
      <c r="C7" s="324"/>
      <c r="D7" s="324"/>
      <c r="E7" s="324"/>
      <c r="F7" s="324" t="s">
        <v>76</v>
      </c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x14ac:dyDescent="0.25">
      <c r="A8" s="323"/>
      <c r="B8" s="323"/>
      <c r="C8" s="323"/>
      <c r="D8" s="323"/>
      <c r="E8" s="323"/>
      <c r="F8" s="323"/>
      <c r="G8" s="333"/>
      <c r="H8" s="333"/>
      <c r="I8" s="333"/>
      <c r="J8" s="333"/>
      <c r="K8" s="323"/>
      <c r="L8" s="323"/>
      <c r="M8" s="323"/>
      <c r="N8" s="323"/>
      <c r="O8" s="323"/>
      <c r="P8" s="323"/>
      <c r="Q8" s="323"/>
      <c r="R8" s="323"/>
      <c r="S8" s="323"/>
    </row>
    <row r="9" spans="1:19" ht="15.75" x14ac:dyDescent="0.25">
      <c r="A9" s="326">
        <v>1</v>
      </c>
      <c r="B9" s="326"/>
      <c r="C9" s="326"/>
      <c r="D9" s="326"/>
      <c r="E9" s="326"/>
      <c r="F9" s="326" t="s">
        <v>77</v>
      </c>
      <c r="G9" s="334">
        <v>43391175.380000003</v>
      </c>
      <c r="H9" s="334">
        <v>13475127.18</v>
      </c>
      <c r="I9" s="334">
        <v>12622092.16</v>
      </c>
      <c r="J9" s="335">
        <v>44244210.399999999</v>
      </c>
      <c r="K9" s="325"/>
      <c r="L9" s="325"/>
      <c r="M9" s="325"/>
      <c r="N9" s="325"/>
      <c r="O9" s="325"/>
      <c r="P9" s="325"/>
      <c r="Q9" s="325"/>
      <c r="R9" s="325"/>
      <c r="S9" s="327" t="s">
        <v>113</v>
      </c>
    </row>
    <row r="10" spans="1:19" ht="15.75" x14ac:dyDescent="0.25">
      <c r="A10" s="326">
        <v>11</v>
      </c>
      <c r="B10" s="326"/>
      <c r="C10" s="326"/>
      <c r="D10" s="326"/>
      <c r="E10" s="326"/>
      <c r="F10" s="326" t="s">
        <v>78</v>
      </c>
      <c r="G10" s="334">
        <v>5385333.1299999999</v>
      </c>
      <c r="H10" s="334">
        <v>10930104.02</v>
      </c>
      <c r="I10" s="334">
        <v>12622092.16</v>
      </c>
      <c r="J10" s="335">
        <v>3693344.99</v>
      </c>
      <c r="K10" s="325"/>
      <c r="L10" s="325"/>
      <c r="M10" s="325"/>
      <c r="N10" s="325"/>
      <c r="O10" s="325"/>
      <c r="P10" s="325"/>
      <c r="Q10" s="325"/>
      <c r="R10" s="325"/>
      <c r="S10" s="327" t="s">
        <v>114</v>
      </c>
    </row>
    <row r="11" spans="1:19" ht="15.75" x14ac:dyDescent="0.25">
      <c r="A11" s="326">
        <v>111</v>
      </c>
      <c r="B11" s="326"/>
      <c r="C11" s="326"/>
      <c r="D11" s="326"/>
      <c r="E11" s="326"/>
      <c r="F11" s="326" t="s">
        <v>79</v>
      </c>
      <c r="G11" s="334">
        <v>4300495.38</v>
      </c>
      <c r="H11" s="334">
        <v>7031557.8399999999</v>
      </c>
      <c r="I11" s="334">
        <v>8512590.7400000002</v>
      </c>
      <c r="J11" s="335">
        <v>2819462.48</v>
      </c>
      <c r="K11" s="325"/>
      <c r="L11" s="325"/>
      <c r="M11" s="325"/>
      <c r="N11" s="325"/>
      <c r="O11" s="325"/>
      <c r="P11" s="325"/>
      <c r="Q11" s="325"/>
      <c r="R11" s="325"/>
      <c r="S11" s="327" t="s">
        <v>115</v>
      </c>
    </row>
    <row r="12" spans="1:19" ht="15.75" x14ac:dyDescent="0.25">
      <c r="A12" s="326">
        <v>1112</v>
      </c>
      <c r="B12" s="326"/>
      <c r="C12" s="326"/>
      <c r="D12" s="326"/>
      <c r="E12" s="326"/>
      <c r="F12" s="326" t="s">
        <v>80</v>
      </c>
      <c r="G12" s="334">
        <v>4078656.64</v>
      </c>
      <c r="H12" s="334">
        <v>6951823.8399999999</v>
      </c>
      <c r="I12" s="334">
        <v>8301955.3200000003</v>
      </c>
      <c r="J12" s="335">
        <v>2728525.16</v>
      </c>
      <c r="K12" s="325"/>
      <c r="L12" s="325"/>
      <c r="M12" s="325"/>
      <c r="N12" s="325"/>
      <c r="O12" s="325"/>
      <c r="P12" s="325"/>
      <c r="Q12" s="325"/>
      <c r="R12" s="325"/>
      <c r="S12" s="327" t="s">
        <v>116</v>
      </c>
    </row>
    <row r="13" spans="1:19" ht="15.75" x14ac:dyDescent="0.25">
      <c r="A13" s="326" t="s">
        <v>81</v>
      </c>
      <c r="B13" s="326"/>
      <c r="C13" s="326"/>
      <c r="D13" s="326"/>
      <c r="E13" s="326"/>
      <c r="F13" s="326" t="s">
        <v>82</v>
      </c>
      <c r="G13" s="334">
        <v>4078656.64</v>
      </c>
      <c r="H13" s="334">
        <v>6951823.8399999999</v>
      </c>
      <c r="I13" s="334">
        <v>8301955.3200000003</v>
      </c>
      <c r="J13" s="335">
        <v>2728525.16</v>
      </c>
      <c r="K13" s="325"/>
      <c r="L13" s="325"/>
      <c r="M13" s="325"/>
      <c r="N13" s="325"/>
      <c r="O13" s="325"/>
      <c r="P13" s="325"/>
      <c r="Q13" s="325"/>
      <c r="R13" s="325"/>
      <c r="S13" s="327" t="s">
        <v>117</v>
      </c>
    </row>
    <row r="14" spans="1:19" ht="15.75" x14ac:dyDescent="0.25">
      <c r="A14" s="326" t="s">
        <v>83</v>
      </c>
      <c r="B14" s="326"/>
      <c r="C14" s="326"/>
      <c r="D14" s="326"/>
      <c r="E14" s="326"/>
      <c r="F14" s="326" t="s">
        <v>84</v>
      </c>
      <c r="G14" s="334">
        <v>4034748.01</v>
      </c>
      <c r="H14" s="334">
        <v>6947164.8099999996</v>
      </c>
      <c r="I14" s="334">
        <v>8257045.0199999996</v>
      </c>
      <c r="J14" s="335">
        <v>2724867.8</v>
      </c>
      <c r="K14" s="325"/>
      <c r="L14" s="325"/>
      <c r="M14" s="325"/>
      <c r="N14" s="325"/>
      <c r="O14" s="325"/>
      <c r="P14" s="325"/>
      <c r="Q14" s="325"/>
      <c r="R14" s="325"/>
      <c r="S14" s="327" t="s">
        <v>118</v>
      </c>
    </row>
    <row r="15" spans="1:19" ht="15.75" x14ac:dyDescent="0.25">
      <c r="A15" s="326" t="s">
        <v>190</v>
      </c>
      <c r="B15" s="326"/>
      <c r="C15" s="326"/>
      <c r="D15" s="326"/>
      <c r="E15" s="326"/>
      <c r="F15" s="326" t="s">
        <v>191</v>
      </c>
      <c r="G15" s="334">
        <v>10614.68</v>
      </c>
      <c r="H15" s="334">
        <v>0.09</v>
      </c>
      <c r="I15" s="334">
        <v>487.21</v>
      </c>
      <c r="J15" s="335">
        <v>10127.56</v>
      </c>
      <c r="K15" s="325"/>
      <c r="L15" s="325"/>
      <c r="M15" s="325"/>
      <c r="N15" s="325"/>
      <c r="O15" s="325"/>
      <c r="P15" s="325"/>
      <c r="Q15" s="325"/>
      <c r="R15" s="325"/>
      <c r="S15" s="327" t="s">
        <v>192</v>
      </c>
    </row>
    <row r="16" spans="1:19" x14ac:dyDescent="0.25">
      <c r="A16" s="328">
        <v>3013</v>
      </c>
      <c r="B16" s="328" t="s">
        <v>126</v>
      </c>
      <c r="C16" s="329">
        <v>44348</v>
      </c>
      <c r="D16" s="330" t="s">
        <v>390</v>
      </c>
      <c r="E16" s="329">
        <v>44348</v>
      </c>
      <c r="F16" s="330" t="s">
        <v>195</v>
      </c>
      <c r="G16" s="336">
        <v>0</v>
      </c>
      <c r="H16" s="336">
        <v>0.09</v>
      </c>
      <c r="I16" s="336">
        <v>0</v>
      </c>
      <c r="J16" s="336">
        <v>0</v>
      </c>
      <c r="K16" s="332" t="s">
        <v>125</v>
      </c>
      <c r="L16" s="328" t="s">
        <v>160</v>
      </c>
      <c r="M16" s="332" t="s">
        <v>125</v>
      </c>
      <c r="N16" s="332" t="s">
        <v>125</v>
      </c>
      <c r="O16" s="332" t="s">
        <v>125</v>
      </c>
      <c r="P16" s="332" t="s">
        <v>125</v>
      </c>
      <c r="Q16" s="332" t="s">
        <v>125</v>
      </c>
      <c r="R16" s="332" t="s">
        <v>125</v>
      </c>
      <c r="S16" s="331" t="s">
        <v>192</v>
      </c>
    </row>
    <row r="17" spans="1:19" x14ac:dyDescent="0.25">
      <c r="A17" s="328">
        <v>3014</v>
      </c>
      <c r="B17" s="328" t="s">
        <v>126</v>
      </c>
      <c r="C17" s="329">
        <v>44348</v>
      </c>
      <c r="D17" s="330" t="s">
        <v>391</v>
      </c>
      <c r="E17" s="329">
        <v>44348</v>
      </c>
      <c r="F17" s="330" t="s">
        <v>193</v>
      </c>
      <c r="G17" s="336">
        <v>0</v>
      </c>
      <c r="H17" s="336">
        <v>0</v>
      </c>
      <c r="I17" s="336">
        <v>420</v>
      </c>
      <c r="J17" s="336">
        <v>0</v>
      </c>
      <c r="K17" s="332" t="s">
        <v>125</v>
      </c>
      <c r="L17" s="328" t="s">
        <v>194</v>
      </c>
      <c r="M17" s="332" t="s">
        <v>124</v>
      </c>
      <c r="N17" s="332" t="s">
        <v>125</v>
      </c>
      <c r="O17" s="332" t="s">
        <v>125</v>
      </c>
      <c r="P17" s="332" t="s">
        <v>125</v>
      </c>
      <c r="Q17" s="332" t="s">
        <v>125</v>
      </c>
      <c r="R17" s="332" t="s">
        <v>125</v>
      </c>
      <c r="S17" s="331" t="s">
        <v>192</v>
      </c>
    </row>
    <row r="18" spans="1:19" x14ac:dyDescent="0.25">
      <c r="A18" s="328">
        <v>3014</v>
      </c>
      <c r="B18" s="328" t="s">
        <v>126</v>
      </c>
      <c r="C18" s="329">
        <v>44348</v>
      </c>
      <c r="D18" s="330" t="s">
        <v>391</v>
      </c>
      <c r="E18" s="329">
        <v>44348</v>
      </c>
      <c r="F18" s="330" t="s">
        <v>193</v>
      </c>
      <c r="G18" s="336">
        <v>0</v>
      </c>
      <c r="H18" s="336">
        <v>0</v>
      </c>
      <c r="I18" s="336">
        <v>67.2</v>
      </c>
      <c r="J18" s="336">
        <v>0</v>
      </c>
      <c r="K18" s="332" t="s">
        <v>125</v>
      </c>
      <c r="L18" s="328" t="s">
        <v>194</v>
      </c>
      <c r="M18" s="332" t="s">
        <v>124</v>
      </c>
      <c r="N18" s="332" t="s">
        <v>125</v>
      </c>
      <c r="O18" s="332" t="s">
        <v>125</v>
      </c>
      <c r="P18" s="332" t="s">
        <v>125</v>
      </c>
      <c r="Q18" s="332" t="s">
        <v>125</v>
      </c>
      <c r="R18" s="332" t="s">
        <v>125</v>
      </c>
      <c r="S18" s="331" t="s">
        <v>192</v>
      </c>
    </row>
    <row r="19" spans="1:19" x14ac:dyDescent="0.25">
      <c r="A19" s="328">
        <v>3060</v>
      </c>
      <c r="B19" s="328" t="s">
        <v>126</v>
      </c>
      <c r="C19" s="329">
        <v>44348</v>
      </c>
      <c r="D19" s="330" t="s">
        <v>1169</v>
      </c>
      <c r="E19" s="329">
        <v>44348</v>
      </c>
      <c r="F19" s="330" t="s">
        <v>1170</v>
      </c>
      <c r="G19" s="336">
        <v>0</v>
      </c>
      <c r="H19" s="336">
        <v>0</v>
      </c>
      <c r="I19" s="336">
        <v>0.01</v>
      </c>
      <c r="J19" s="336">
        <v>0</v>
      </c>
      <c r="K19" s="332" t="s">
        <v>125</v>
      </c>
      <c r="L19" s="328" t="s">
        <v>194</v>
      </c>
      <c r="M19" s="332" t="s">
        <v>124</v>
      </c>
      <c r="N19" s="332" t="s">
        <v>125</v>
      </c>
      <c r="O19" s="332" t="s">
        <v>125</v>
      </c>
      <c r="P19" s="332" t="s">
        <v>125</v>
      </c>
      <c r="Q19" s="332" t="s">
        <v>125</v>
      </c>
      <c r="R19" s="332" t="s">
        <v>125</v>
      </c>
      <c r="S19" s="331" t="s">
        <v>192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topLeftCell="A7" workbookViewId="0">
      <selection activeCell="F9" sqref="F9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46" t="s">
        <v>0</v>
      </c>
      <c r="D1" s="346"/>
      <c r="E1" s="35"/>
    </row>
    <row r="2" spans="1:9" x14ac:dyDescent="0.15">
      <c r="C2" s="346" t="s">
        <v>1</v>
      </c>
      <c r="D2" s="346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39</v>
      </c>
      <c r="E4" s="5"/>
    </row>
    <row r="5" spans="1:9" x14ac:dyDescent="0.15">
      <c r="C5" s="3" t="s">
        <v>6</v>
      </c>
      <c r="D5" s="4" t="s">
        <v>40</v>
      </c>
      <c r="E5" s="4"/>
    </row>
    <row r="6" spans="1:9" ht="11.25" thickBot="1" x14ac:dyDescent="0.2"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9</v>
      </c>
      <c r="G7" s="11" t="s">
        <v>10</v>
      </c>
      <c r="H7" s="11" t="s">
        <v>11</v>
      </c>
      <c r="I7" s="12" t="s">
        <v>9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2995.1</v>
      </c>
      <c r="G8" s="25">
        <v>0.03</v>
      </c>
      <c r="H8" s="25">
        <v>487.2</v>
      </c>
      <c r="I8" s="34">
        <f>F8+G8-H8</f>
        <v>2507.9300000000003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215</v>
      </c>
      <c r="E44" s="14" t="s">
        <v>26</v>
      </c>
      <c r="F44" s="16">
        <f>F8+F10-F16+F32-F38</f>
        <v>2995.1</v>
      </c>
      <c r="G44" s="16">
        <f>G8+G10-G16+G32-G38</f>
        <v>0.03</v>
      </c>
      <c r="H44" s="16">
        <f>H8+H10-H16+H32-H38</f>
        <v>487.2</v>
      </c>
      <c r="I44" s="25">
        <f>I8+I10-I16+I32-I38</f>
        <v>2507.9300000000003</v>
      </c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workbookViewId="0">
      <selection sqref="A1:S18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173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</row>
    <row r="6" spans="1:19" ht="17.25" x14ac:dyDescent="0.3">
      <c r="A6" s="171" t="s">
        <v>59</v>
      </c>
      <c r="B6" s="171" t="s">
        <v>111</v>
      </c>
      <c r="C6" s="171" t="s">
        <v>60</v>
      </c>
      <c r="D6" s="171" t="s">
        <v>61</v>
      </c>
      <c r="E6" s="171" t="s">
        <v>62</v>
      </c>
      <c r="F6" s="171" t="s">
        <v>63</v>
      </c>
      <c r="G6" s="171" t="s">
        <v>64</v>
      </c>
      <c r="H6" s="171" t="s">
        <v>65</v>
      </c>
      <c r="I6" s="171" t="s">
        <v>66</v>
      </c>
      <c r="J6" s="171" t="s">
        <v>67</v>
      </c>
      <c r="K6" s="171" t="s">
        <v>68</v>
      </c>
      <c r="L6" s="171" t="s">
        <v>69</v>
      </c>
      <c r="M6" s="171" t="s">
        <v>70</v>
      </c>
      <c r="N6" s="171" t="s">
        <v>71</v>
      </c>
      <c r="O6" s="171" t="s">
        <v>72</v>
      </c>
      <c r="P6" s="171" t="s">
        <v>73</v>
      </c>
      <c r="Q6" s="171" t="s">
        <v>74</v>
      </c>
      <c r="R6" s="171" t="s">
        <v>112</v>
      </c>
      <c r="S6" s="171" t="s">
        <v>85</v>
      </c>
    </row>
    <row r="7" spans="1:19" ht="17.25" x14ac:dyDescent="0.3">
      <c r="A7" s="171" t="s">
        <v>75</v>
      </c>
      <c r="B7" s="171"/>
      <c r="C7" s="171"/>
      <c r="D7" s="171"/>
      <c r="E7" s="171"/>
      <c r="F7" s="171" t="s">
        <v>76</v>
      </c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</row>
    <row r="8" spans="1:19" x14ac:dyDescent="0.25">
      <c r="A8" s="170"/>
      <c r="B8" s="170"/>
      <c r="C8" s="170"/>
      <c r="D8" s="170"/>
      <c r="E8" s="170"/>
      <c r="F8" s="170"/>
      <c r="G8" s="180"/>
      <c r="H8" s="180"/>
      <c r="I8" s="180"/>
      <c r="J8" s="180"/>
      <c r="K8" s="170"/>
      <c r="L8" s="170"/>
      <c r="M8" s="170"/>
      <c r="N8" s="170"/>
      <c r="O8" s="170"/>
      <c r="P8" s="170"/>
      <c r="Q8" s="170"/>
      <c r="R8" s="170"/>
      <c r="S8" s="170"/>
    </row>
    <row r="9" spans="1:19" ht="15.75" x14ac:dyDescent="0.25">
      <c r="A9" s="173">
        <v>1</v>
      </c>
      <c r="B9" s="173"/>
      <c r="C9" s="173"/>
      <c r="D9" s="173"/>
      <c r="E9" s="173"/>
      <c r="F9" s="173" t="s">
        <v>77</v>
      </c>
      <c r="G9" s="181">
        <v>43391175.380000003</v>
      </c>
      <c r="H9" s="181">
        <v>13421668.66</v>
      </c>
      <c r="I9" s="181">
        <v>12463860.65</v>
      </c>
      <c r="J9" s="182">
        <v>44348983.390000001</v>
      </c>
      <c r="K9" s="172"/>
      <c r="L9" s="172"/>
      <c r="M9" s="172"/>
      <c r="N9" s="172"/>
      <c r="O9" s="172"/>
      <c r="P9" s="172"/>
      <c r="Q9" s="172"/>
      <c r="R9" s="172"/>
      <c r="S9" s="174" t="s">
        <v>113</v>
      </c>
    </row>
    <row r="10" spans="1:19" ht="15.75" x14ac:dyDescent="0.25">
      <c r="A10" s="173">
        <v>11</v>
      </c>
      <c r="B10" s="173"/>
      <c r="C10" s="173"/>
      <c r="D10" s="173"/>
      <c r="E10" s="173"/>
      <c r="F10" s="173" t="s">
        <v>78</v>
      </c>
      <c r="G10" s="181">
        <v>5385333.1299999999</v>
      </c>
      <c r="H10" s="181">
        <v>10876645.5</v>
      </c>
      <c r="I10" s="181">
        <v>12463860.65</v>
      </c>
      <c r="J10" s="182">
        <v>3798117.98</v>
      </c>
      <c r="K10" s="172"/>
      <c r="L10" s="172"/>
      <c r="M10" s="172"/>
      <c r="N10" s="172"/>
      <c r="O10" s="172"/>
      <c r="P10" s="172"/>
      <c r="Q10" s="172"/>
      <c r="R10" s="172"/>
      <c r="S10" s="174" t="s">
        <v>114</v>
      </c>
    </row>
    <row r="11" spans="1:19" ht="15.75" x14ac:dyDescent="0.25">
      <c r="A11" s="173">
        <v>111</v>
      </c>
      <c r="B11" s="173"/>
      <c r="C11" s="173"/>
      <c r="D11" s="173"/>
      <c r="E11" s="173"/>
      <c r="F11" s="173" t="s">
        <v>79</v>
      </c>
      <c r="G11" s="181">
        <v>4300495.38</v>
      </c>
      <c r="H11" s="181">
        <v>6978116.71</v>
      </c>
      <c r="I11" s="181">
        <v>8354377.4199999999</v>
      </c>
      <c r="J11" s="182">
        <v>2924234.67</v>
      </c>
      <c r="K11" s="172"/>
      <c r="L11" s="172"/>
      <c r="M11" s="172"/>
      <c r="N11" s="172"/>
      <c r="O11" s="172"/>
      <c r="P11" s="172"/>
      <c r="Q11" s="172"/>
      <c r="R11" s="172"/>
      <c r="S11" s="174" t="s">
        <v>115</v>
      </c>
    </row>
    <row r="12" spans="1:19" ht="15.75" x14ac:dyDescent="0.25">
      <c r="A12" s="173">
        <v>1112</v>
      </c>
      <c r="B12" s="173"/>
      <c r="C12" s="173"/>
      <c r="D12" s="173"/>
      <c r="E12" s="173"/>
      <c r="F12" s="173" t="s">
        <v>80</v>
      </c>
      <c r="G12" s="181">
        <v>4078656.64</v>
      </c>
      <c r="H12" s="181">
        <v>6898382.71</v>
      </c>
      <c r="I12" s="181">
        <v>8143742</v>
      </c>
      <c r="J12" s="182">
        <v>2833297.35</v>
      </c>
      <c r="K12" s="172"/>
      <c r="L12" s="172"/>
      <c r="M12" s="172"/>
      <c r="N12" s="172"/>
      <c r="O12" s="172"/>
      <c r="P12" s="172"/>
      <c r="Q12" s="172"/>
      <c r="R12" s="172"/>
      <c r="S12" s="174" t="s">
        <v>116</v>
      </c>
    </row>
    <row r="13" spans="1:19" ht="15.75" x14ac:dyDescent="0.25">
      <c r="A13" s="173" t="s">
        <v>81</v>
      </c>
      <c r="B13" s="173"/>
      <c r="C13" s="173"/>
      <c r="D13" s="173"/>
      <c r="E13" s="173"/>
      <c r="F13" s="173" t="s">
        <v>82</v>
      </c>
      <c r="G13" s="181">
        <v>4078656.64</v>
      </c>
      <c r="H13" s="181">
        <v>6898382.71</v>
      </c>
      <c r="I13" s="181">
        <v>8143742</v>
      </c>
      <c r="J13" s="182">
        <v>2833297.35</v>
      </c>
      <c r="K13" s="172"/>
      <c r="L13" s="172"/>
      <c r="M13" s="172"/>
      <c r="N13" s="172"/>
      <c r="O13" s="172"/>
      <c r="P13" s="172"/>
      <c r="Q13" s="172"/>
      <c r="R13" s="172"/>
      <c r="S13" s="174" t="s">
        <v>117</v>
      </c>
    </row>
    <row r="14" spans="1:19" ht="15.75" x14ac:dyDescent="0.25">
      <c r="A14" s="173" t="s">
        <v>83</v>
      </c>
      <c r="B14" s="173"/>
      <c r="C14" s="173"/>
      <c r="D14" s="173"/>
      <c r="E14" s="173"/>
      <c r="F14" s="173" t="s">
        <v>84</v>
      </c>
      <c r="G14" s="181">
        <v>4034748.01</v>
      </c>
      <c r="H14" s="181">
        <v>6898382.6799999997</v>
      </c>
      <c r="I14" s="181">
        <v>8143254.7999999998</v>
      </c>
      <c r="J14" s="182">
        <v>2789875.89</v>
      </c>
      <c r="K14" s="172"/>
      <c r="L14" s="172"/>
      <c r="M14" s="172"/>
      <c r="N14" s="172"/>
      <c r="O14" s="172"/>
      <c r="P14" s="172"/>
      <c r="Q14" s="172"/>
      <c r="R14" s="172"/>
      <c r="S14" s="174" t="s">
        <v>118</v>
      </c>
    </row>
    <row r="15" spans="1:19" ht="15.75" x14ac:dyDescent="0.25">
      <c r="A15" s="173" t="s">
        <v>174</v>
      </c>
      <c r="B15" s="173"/>
      <c r="C15" s="173"/>
      <c r="D15" s="173"/>
      <c r="E15" s="173"/>
      <c r="F15" s="173" t="s">
        <v>175</v>
      </c>
      <c r="G15" s="181">
        <v>2995.1</v>
      </c>
      <c r="H15" s="181">
        <v>0.03</v>
      </c>
      <c r="I15" s="181">
        <v>487.2</v>
      </c>
      <c r="J15" s="182">
        <v>2507.9299999999998</v>
      </c>
      <c r="K15" s="172"/>
      <c r="L15" s="172"/>
      <c r="M15" s="172"/>
      <c r="N15" s="172"/>
      <c r="O15" s="172"/>
      <c r="P15" s="172"/>
      <c r="Q15" s="172"/>
      <c r="R15" s="172"/>
      <c r="S15" s="174" t="s">
        <v>176</v>
      </c>
    </row>
    <row r="16" spans="1:19" x14ac:dyDescent="0.25">
      <c r="A16" s="175">
        <v>3027</v>
      </c>
      <c r="B16" s="175" t="s">
        <v>126</v>
      </c>
      <c r="C16" s="176">
        <v>44348</v>
      </c>
      <c r="D16" s="177" t="s">
        <v>404</v>
      </c>
      <c r="E16" s="176">
        <v>44348</v>
      </c>
      <c r="F16" s="177" t="s">
        <v>177</v>
      </c>
      <c r="G16" s="183">
        <v>0</v>
      </c>
      <c r="H16" s="183">
        <v>0.03</v>
      </c>
      <c r="I16" s="183">
        <v>0</v>
      </c>
      <c r="J16" s="183">
        <v>0</v>
      </c>
      <c r="K16" s="179" t="s">
        <v>125</v>
      </c>
      <c r="L16" s="175" t="s">
        <v>178</v>
      </c>
      <c r="M16" s="179" t="s">
        <v>125</v>
      </c>
      <c r="N16" s="179" t="s">
        <v>125</v>
      </c>
      <c r="O16" s="179" t="s">
        <v>125</v>
      </c>
      <c r="P16" s="179" t="s">
        <v>125</v>
      </c>
      <c r="Q16" s="179" t="s">
        <v>125</v>
      </c>
      <c r="R16" s="179" t="s">
        <v>125</v>
      </c>
      <c r="S16" s="178" t="s">
        <v>176</v>
      </c>
    </row>
    <row r="17" spans="1:19" x14ac:dyDescent="0.25">
      <c r="A17" s="175">
        <v>3028</v>
      </c>
      <c r="B17" s="175" t="s">
        <v>126</v>
      </c>
      <c r="C17" s="176">
        <v>44348</v>
      </c>
      <c r="D17" s="177" t="s">
        <v>405</v>
      </c>
      <c r="E17" s="176">
        <v>44348</v>
      </c>
      <c r="F17" s="177" t="s">
        <v>179</v>
      </c>
      <c r="G17" s="183">
        <v>0</v>
      </c>
      <c r="H17" s="183">
        <v>0</v>
      </c>
      <c r="I17" s="183">
        <v>420</v>
      </c>
      <c r="J17" s="183">
        <v>0</v>
      </c>
      <c r="K17" s="179" t="s">
        <v>125</v>
      </c>
      <c r="L17" s="175" t="s">
        <v>180</v>
      </c>
      <c r="M17" s="179" t="s">
        <v>124</v>
      </c>
      <c r="N17" s="179" t="s">
        <v>125</v>
      </c>
      <c r="O17" s="179" t="s">
        <v>125</v>
      </c>
      <c r="P17" s="179" t="s">
        <v>125</v>
      </c>
      <c r="Q17" s="179" t="s">
        <v>125</v>
      </c>
      <c r="R17" s="179" t="s">
        <v>125</v>
      </c>
      <c r="S17" s="178" t="s">
        <v>176</v>
      </c>
    </row>
    <row r="18" spans="1:19" x14ac:dyDescent="0.25">
      <c r="A18" s="175">
        <v>3028</v>
      </c>
      <c r="B18" s="175" t="s">
        <v>126</v>
      </c>
      <c r="C18" s="176">
        <v>44348</v>
      </c>
      <c r="D18" s="177" t="s">
        <v>405</v>
      </c>
      <c r="E18" s="176">
        <v>44348</v>
      </c>
      <c r="F18" s="177" t="s">
        <v>179</v>
      </c>
      <c r="G18" s="183">
        <v>0</v>
      </c>
      <c r="H18" s="183">
        <v>0</v>
      </c>
      <c r="I18" s="183">
        <v>67.2</v>
      </c>
      <c r="J18" s="183">
        <v>0</v>
      </c>
      <c r="K18" s="179" t="s">
        <v>125</v>
      </c>
      <c r="L18" s="175" t="s">
        <v>180</v>
      </c>
      <c r="M18" s="179" t="s">
        <v>124</v>
      </c>
      <c r="N18" s="179" t="s">
        <v>125</v>
      </c>
      <c r="O18" s="179" t="s">
        <v>125</v>
      </c>
      <c r="P18" s="179" t="s">
        <v>125</v>
      </c>
      <c r="Q18" s="179" t="s">
        <v>125</v>
      </c>
      <c r="R18" s="179" t="s">
        <v>125</v>
      </c>
      <c r="S18" s="178" t="s">
        <v>176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workbookViewId="0">
      <selection activeCell="D45" sqref="D45"/>
    </sheetView>
  </sheetViews>
  <sheetFormatPr baseColWidth="10" defaultColWidth="9.140625" defaultRowHeight="10.5" x14ac:dyDescent="0.15"/>
  <cols>
    <col min="1" max="1" width="11.85546875" style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A1" s="67"/>
      <c r="B1" s="67"/>
      <c r="C1" s="346" t="s">
        <v>0</v>
      </c>
      <c r="D1" s="346"/>
      <c r="E1" s="80"/>
    </row>
    <row r="2" spans="1:9" x14ac:dyDescent="0.15">
      <c r="A2" s="67"/>
      <c r="B2" s="67"/>
      <c r="C2" s="346" t="s">
        <v>1</v>
      </c>
      <c r="D2" s="346"/>
      <c r="E2" s="80"/>
    </row>
    <row r="3" spans="1:9" x14ac:dyDescent="0.15">
      <c r="A3" s="67"/>
      <c r="B3" s="67"/>
      <c r="C3" s="3" t="s">
        <v>5</v>
      </c>
      <c r="D3" s="4" t="s">
        <v>2</v>
      </c>
      <c r="E3" s="4"/>
    </row>
    <row r="4" spans="1:9" x14ac:dyDescent="0.15">
      <c r="A4" s="67"/>
      <c r="B4" s="67"/>
      <c r="C4" s="3" t="s">
        <v>4</v>
      </c>
      <c r="D4" s="5" t="s">
        <v>41</v>
      </c>
      <c r="E4" s="5"/>
    </row>
    <row r="5" spans="1:9" x14ac:dyDescent="0.15">
      <c r="A5" s="67"/>
      <c r="B5" s="67"/>
      <c r="C5" s="3" t="s">
        <v>6</v>
      </c>
      <c r="D5" s="4" t="s">
        <v>42</v>
      </c>
      <c r="E5" s="4"/>
    </row>
    <row r="6" spans="1:9" ht="11.25" thickBot="1" x14ac:dyDescent="0.2">
      <c r="A6" s="67"/>
      <c r="B6" s="67"/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0</v>
      </c>
      <c r="G8" s="25">
        <v>0</v>
      </c>
      <c r="H8" s="25">
        <v>0</v>
      </c>
      <c r="I8" s="34">
        <f>F8+G8-H8</f>
        <v>0</v>
      </c>
    </row>
    <row r="9" spans="1:9" ht="11.25" thickBot="1" x14ac:dyDescent="0.2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x14ac:dyDescent="0.15">
      <c r="A18" s="30"/>
      <c r="B18" s="68"/>
      <c r="C18" s="68"/>
      <c r="D18" s="68"/>
      <c r="E18" s="68"/>
      <c r="F18" s="69"/>
      <c r="G18" s="69"/>
      <c r="H18" s="69"/>
      <c r="I18" s="22"/>
    </row>
    <row r="19" spans="1:9" x14ac:dyDescent="0.15">
      <c r="A19" s="30"/>
      <c r="B19" s="68"/>
      <c r="C19" s="68"/>
      <c r="D19" s="68"/>
      <c r="E19" s="68"/>
      <c r="F19" s="69"/>
      <c r="G19" s="69"/>
      <c r="H19" s="69"/>
      <c r="I19" s="22"/>
    </row>
    <row r="20" spans="1:9" x14ac:dyDescent="0.15">
      <c r="A20" s="30"/>
      <c r="B20" s="68"/>
      <c r="C20" s="68"/>
      <c r="D20" s="68"/>
      <c r="E20" s="68"/>
      <c r="F20" s="69"/>
      <c r="G20" s="69"/>
      <c r="H20" s="69"/>
      <c r="I20" s="22"/>
    </row>
    <row r="21" spans="1:9" x14ac:dyDescent="0.15">
      <c r="A21" s="30"/>
      <c r="B21" s="68"/>
      <c r="C21" s="68"/>
      <c r="D21" s="68"/>
      <c r="E21" s="68"/>
      <c r="F21" s="69"/>
      <c r="G21" s="69"/>
      <c r="H21" s="69"/>
      <c r="I21" s="22"/>
    </row>
    <row r="22" spans="1:9" x14ac:dyDescent="0.15">
      <c r="A22" s="30"/>
      <c r="B22" s="68"/>
      <c r="C22" s="68"/>
      <c r="D22" s="68"/>
      <c r="E22" s="68"/>
      <c r="F22" s="69"/>
      <c r="G22" s="69"/>
      <c r="H22" s="69"/>
      <c r="I22" s="22"/>
    </row>
    <row r="23" spans="1:9" s="67" customFormat="1" x14ac:dyDescent="0.15">
      <c r="A23" s="30"/>
      <c r="B23" s="68"/>
      <c r="C23" s="68"/>
      <c r="D23" s="68"/>
      <c r="E23" s="68"/>
      <c r="F23" s="69"/>
      <c r="G23" s="69"/>
      <c r="H23" s="69"/>
      <c r="I23" s="22"/>
    </row>
    <row r="24" spans="1:9" x14ac:dyDescent="0.15">
      <c r="A24" s="30"/>
      <c r="B24" s="68"/>
      <c r="C24" s="68"/>
      <c r="D24" s="68"/>
      <c r="E24" s="68"/>
      <c r="F24" s="69"/>
      <c r="G24" s="69"/>
      <c r="H24" s="69"/>
      <c r="I24" s="22"/>
    </row>
    <row r="25" spans="1:9" x14ac:dyDescent="0.15">
      <c r="A25" s="30"/>
      <c r="B25" s="68"/>
      <c r="C25" s="68"/>
      <c r="D25" s="68"/>
      <c r="E25" s="68"/>
      <c r="F25" s="69"/>
      <c r="G25" s="69"/>
      <c r="H25" s="69"/>
      <c r="I25" s="22"/>
    </row>
    <row r="26" spans="1:9" x14ac:dyDescent="0.15">
      <c r="A26" s="30"/>
      <c r="B26" s="68"/>
      <c r="C26" s="68"/>
      <c r="D26" s="68"/>
      <c r="E26" s="68"/>
      <c r="F26" s="69"/>
      <c r="G26" s="69"/>
      <c r="H26" s="69"/>
      <c r="I26" s="22"/>
    </row>
    <row r="27" spans="1:9" x14ac:dyDescent="0.15">
      <c r="A27" s="30"/>
      <c r="B27" s="68"/>
      <c r="C27" s="68"/>
      <c r="D27" s="68"/>
      <c r="E27" s="68"/>
      <c r="F27" s="69"/>
      <c r="G27" s="69"/>
      <c r="H27" s="69"/>
      <c r="I27" s="22"/>
    </row>
    <row r="28" spans="1:9" x14ac:dyDescent="0.15">
      <c r="A28" s="30"/>
      <c r="B28" s="68"/>
      <c r="C28" s="68"/>
      <c r="D28" s="68"/>
      <c r="E28" s="68"/>
      <c r="F28" s="69"/>
      <c r="G28" s="69"/>
      <c r="H28" s="69"/>
      <c r="I28" s="22"/>
    </row>
    <row r="29" spans="1:9" x14ac:dyDescent="0.15">
      <c r="A29" s="30"/>
      <c r="B29" s="68"/>
      <c r="C29" s="68"/>
      <c r="D29" s="68"/>
      <c r="E29" s="68"/>
      <c r="F29" s="69"/>
      <c r="G29" s="69"/>
      <c r="H29" s="69"/>
      <c r="I29" s="22"/>
    </row>
    <row r="30" spans="1:9" x14ac:dyDescent="0.1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thickBot="1" x14ac:dyDescent="0.2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thickBot="1" x14ac:dyDescent="0.2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0</v>
      </c>
      <c r="G44" s="16">
        <f>G8+G10-G16+G32-G38</f>
        <v>0</v>
      </c>
      <c r="H44" s="16">
        <f>H8+H10-H16+H32-H38</f>
        <v>0</v>
      </c>
      <c r="I44" s="25">
        <f>I8+I10-I16+I32-I38</f>
        <v>0</v>
      </c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G20" sqref="G20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147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70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</row>
    <row r="6" spans="1:19" ht="17.25" x14ac:dyDescent="0.3">
      <c r="A6" s="185" t="s">
        <v>59</v>
      </c>
      <c r="B6" s="185" t="s">
        <v>111</v>
      </c>
      <c r="C6" s="185" t="s">
        <v>60</v>
      </c>
      <c r="D6" s="185" t="s">
        <v>61</v>
      </c>
      <c r="E6" s="185" t="s">
        <v>62</v>
      </c>
      <c r="F6" s="185" t="s">
        <v>63</v>
      </c>
      <c r="G6" s="185" t="s">
        <v>64</v>
      </c>
      <c r="H6" s="185" t="s">
        <v>65</v>
      </c>
      <c r="I6" s="185" t="s">
        <v>66</v>
      </c>
      <c r="J6" s="185" t="s">
        <v>67</v>
      </c>
      <c r="K6" s="185" t="s">
        <v>68</v>
      </c>
      <c r="L6" s="185" t="s">
        <v>69</v>
      </c>
      <c r="M6" s="185" t="s">
        <v>70</v>
      </c>
      <c r="N6" s="185" t="s">
        <v>71</v>
      </c>
      <c r="O6" s="185" t="s">
        <v>72</v>
      </c>
      <c r="P6" s="185" t="s">
        <v>73</v>
      </c>
      <c r="Q6" s="185" t="s">
        <v>74</v>
      </c>
      <c r="R6" s="185" t="s">
        <v>112</v>
      </c>
      <c r="S6" s="185" t="s">
        <v>85</v>
      </c>
    </row>
    <row r="7" spans="1:19" ht="17.25" x14ac:dyDescent="0.3">
      <c r="A7" s="185" t="s">
        <v>75</v>
      </c>
      <c r="B7" s="185"/>
      <c r="C7" s="185"/>
      <c r="D7" s="185"/>
      <c r="E7" s="185"/>
      <c r="F7" s="185" t="s">
        <v>76</v>
      </c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</row>
    <row r="8" spans="1:19" x14ac:dyDescent="0.25">
      <c r="A8" s="184"/>
      <c r="B8" s="184"/>
      <c r="C8" s="184"/>
      <c r="D8" s="184"/>
      <c r="E8" s="184"/>
      <c r="F8" s="184"/>
      <c r="G8" s="189"/>
      <c r="H8" s="189"/>
      <c r="I8" s="189"/>
      <c r="J8" s="189"/>
      <c r="K8" s="184"/>
      <c r="L8" s="184"/>
      <c r="M8" s="184"/>
      <c r="N8" s="184"/>
      <c r="O8" s="184"/>
      <c r="P8" s="184"/>
      <c r="Q8" s="184"/>
      <c r="R8" s="184"/>
      <c r="S8" s="184"/>
    </row>
    <row r="9" spans="1:19" ht="15.75" x14ac:dyDescent="0.25">
      <c r="A9" s="187">
        <v>1</v>
      </c>
      <c r="B9" s="187"/>
      <c r="C9" s="187"/>
      <c r="D9" s="187"/>
      <c r="E9" s="187"/>
      <c r="F9" s="187" t="s">
        <v>77</v>
      </c>
      <c r="G9" s="190">
        <v>43391175.380000003</v>
      </c>
      <c r="H9" s="190">
        <v>13421668.66</v>
      </c>
      <c r="I9" s="190">
        <v>12463860.65</v>
      </c>
      <c r="J9" s="191">
        <v>44348983.390000001</v>
      </c>
      <c r="K9" s="186"/>
      <c r="L9" s="186"/>
      <c r="M9" s="186"/>
      <c r="N9" s="186"/>
      <c r="O9" s="186"/>
      <c r="P9" s="186"/>
      <c r="Q9" s="186"/>
      <c r="R9" s="186"/>
      <c r="S9" s="188" t="s">
        <v>113</v>
      </c>
    </row>
    <row r="10" spans="1:19" ht="15.75" x14ac:dyDescent="0.25">
      <c r="A10" s="187">
        <v>11</v>
      </c>
      <c r="B10" s="187"/>
      <c r="C10" s="187"/>
      <c r="D10" s="187"/>
      <c r="E10" s="187"/>
      <c r="F10" s="187" t="s">
        <v>78</v>
      </c>
      <c r="G10" s="190">
        <v>5385333.1299999999</v>
      </c>
      <c r="H10" s="190">
        <v>10876645.5</v>
      </c>
      <c r="I10" s="190">
        <v>12463860.65</v>
      </c>
      <c r="J10" s="191">
        <v>3798117.98</v>
      </c>
      <c r="K10" s="186"/>
      <c r="L10" s="186"/>
      <c r="M10" s="186"/>
      <c r="N10" s="186"/>
      <c r="O10" s="186"/>
      <c r="P10" s="186"/>
      <c r="Q10" s="186"/>
      <c r="R10" s="186"/>
      <c r="S10" s="188" t="s">
        <v>114</v>
      </c>
    </row>
    <row r="11" spans="1:19" ht="15.75" x14ac:dyDescent="0.25">
      <c r="A11" s="187">
        <v>111</v>
      </c>
      <c r="B11" s="187"/>
      <c r="C11" s="187"/>
      <c r="D11" s="187"/>
      <c r="E11" s="187"/>
      <c r="F11" s="187" t="s">
        <v>79</v>
      </c>
      <c r="G11" s="190">
        <v>4300495.38</v>
      </c>
      <c r="H11" s="190">
        <v>6978116.71</v>
      </c>
      <c r="I11" s="190">
        <v>8354377.4199999999</v>
      </c>
      <c r="J11" s="191">
        <v>2924234.67</v>
      </c>
      <c r="K11" s="186"/>
      <c r="L11" s="186"/>
      <c r="M11" s="186"/>
      <c r="N11" s="186"/>
      <c r="O11" s="186"/>
      <c r="P11" s="186"/>
      <c r="Q11" s="186"/>
      <c r="R11" s="186"/>
      <c r="S11" s="188" t="s">
        <v>115</v>
      </c>
    </row>
    <row r="12" spans="1:19" ht="15.75" x14ac:dyDescent="0.25">
      <c r="A12" s="187">
        <v>1112</v>
      </c>
      <c r="B12" s="187"/>
      <c r="C12" s="187"/>
      <c r="D12" s="187"/>
      <c r="E12" s="187"/>
      <c r="F12" s="187" t="s">
        <v>80</v>
      </c>
      <c r="G12" s="190">
        <v>4078656.64</v>
      </c>
      <c r="H12" s="190">
        <v>6898382.71</v>
      </c>
      <c r="I12" s="190">
        <v>8143742</v>
      </c>
      <c r="J12" s="191">
        <v>2833297.35</v>
      </c>
      <c r="K12" s="186"/>
      <c r="L12" s="186"/>
      <c r="M12" s="186"/>
      <c r="N12" s="186"/>
      <c r="O12" s="186"/>
      <c r="P12" s="186"/>
      <c r="Q12" s="186"/>
      <c r="R12" s="186"/>
      <c r="S12" s="188" t="s">
        <v>116</v>
      </c>
    </row>
    <row r="13" spans="1:19" ht="15.75" x14ac:dyDescent="0.25">
      <c r="A13" s="187" t="s">
        <v>81</v>
      </c>
      <c r="B13" s="187"/>
      <c r="C13" s="187"/>
      <c r="D13" s="187"/>
      <c r="E13" s="187"/>
      <c r="F13" s="187" t="s">
        <v>82</v>
      </c>
      <c r="G13" s="190">
        <v>4078656.64</v>
      </c>
      <c r="H13" s="190">
        <v>6898382.71</v>
      </c>
      <c r="I13" s="190">
        <v>8143742</v>
      </c>
      <c r="J13" s="191">
        <v>2833297.35</v>
      </c>
      <c r="K13" s="186"/>
      <c r="L13" s="186"/>
      <c r="M13" s="186"/>
      <c r="N13" s="186"/>
      <c r="O13" s="186"/>
      <c r="P13" s="186"/>
      <c r="Q13" s="186"/>
      <c r="R13" s="186"/>
      <c r="S13" s="188" t="s">
        <v>117</v>
      </c>
    </row>
    <row r="14" spans="1:19" ht="15.75" x14ac:dyDescent="0.25">
      <c r="A14" s="187" t="s">
        <v>83</v>
      </c>
      <c r="B14" s="187"/>
      <c r="C14" s="187"/>
      <c r="D14" s="187"/>
      <c r="E14" s="187"/>
      <c r="F14" s="187" t="s">
        <v>84</v>
      </c>
      <c r="G14" s="190">
        <v>4034748.01</v>
      </c>
      <c r="H14" s="190">
        <v>6898382.6799999997</v>
      </c>
      <c r="I14" s="190">
        <v>8143254.7999999998</v>
      </c>
      <c r="J14" s="191">
        <v>2789875.89</v>
      </c>
      <c r="K14" s="186"/>
      <c r="L14" s="186"/>
      <c r="M14" s="186"/>
      <c r="N14" s="186"/>
      <c r="O14" s="186"/>
      <c r="P14" s="186"/>
      <c r="Q14" s="186"/>
      <c r="R14" s="186"/>
      <c r="S14" s="188" t="s">
        <v>118</v>
      </c>
    </row>
    <row r="15" spans="1:19" ht="15.75" x14ac:dyDescent="0.25">
      <c r="A15" s="187" t="s">
        <v>148</v>
      </c>
      <c r="B15" s="187"/>
      <c r="C15" s="187"/>
      <c r="D15" s="187"/>
      <c r="E15" s="187"/>
      <c r="F15" s="187" t="s">
        <v>149</v>
      </c>
      <c r="G15" s="190">
        <v>0</v>
      </c>
      <c r="H15" s="190">
        <v>0</v>
      </c>
      <c r="I15" s="190">
        <v>0</v>
      </c>
      <c r="J15" s="191">
        <v>0</v>
      </c>
      <c r="K15" s="186"/>
      <c r="L15" s="186"/>
      <c r="M15" s="186"/>
      <c r="N15" s="186"/>
      <c r="O15" s="186"/>
      <c r="P15" s="186"/>
      <c r="Q15" s="186"/>
      <c r="R15" s="186"/>
      <c r="S15" s="188" t="s">
        <v>150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5"/>
  <sheetViews>
    <sheetView topLeftCell="A16"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1.25" customHeight="1" x14ac:dyDescent="0.25">
      <c r="A1" s="1"/>
      <c r="B1" s="1"/>
      <c r="C1" s="348" t="s">
        <v>0</v>
      </c>
      <c r="D1" s="348"/>
      <c r="E1" s="63"/>
      <c r="F1" s="2"/>
      <c r="G1" s="2"/>
      <c r="H1" s="2"/>
      <c r="I1" s="2"/>
    </row>
    <row r="2" spans="1:9" ht="11.25" customHeight="1" x14ac:dyDescent="0.25">
      <c r="A2" s="1"/>
      <c r="B2" s="1"/>
      <c r="C2" s="346" t="s">
        <v>1</v>
      </c>
      <c r="D2" s="346"/>
      <c r="E2" s="63"/>
      <c r="F2" s="2"/>
      <c r="G2" s="2"/>
      <c r="H2" s="2"/>
      <c r="I2" s="2"/>
    </row>
    <row r="3" spans="1:9" ht="11.2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1.25" customHeight="1" x14ac:dyDescent="0.25">
      <c r="A4" s="1"/>
      <c r="B4" s="1"/>
      <c r="C4" s="3" t="s">
        <v>4</v>
      </c>
      <c r="D4" s="5" t="s">
        <v>43</v>
      </c>
      <c r="E4" s="5"/>
      <c r="F4" s="2"/>
      <c r="G4" s="2"/>
      <c r="H4" s="2"/>
      <c r="I4" s="2"/>
    </row>
    <row r="5" spans="1:9" ht="11.25" customHeight="1" x14ac:dyDescent="0.25">
      <c r="A5" s="1"/>
      <c r="B5" s="1"/>
      <c r="C5" s="3" t="s">
        <v>6</v>
      </c>
      <c r="D5" s="4" t="s">
        <v>44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81" t="s">
        <v>385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3174.7</v>
      </c>
      <c r="G8" s="25">
        <v>0.03</v>
      </c>
      <c r="H8" s="25">
        <v>487.2</v>
      </c>
      <c r="I8" s="34">
        <f>F8+G8-H8</f>
        <v>2687.53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19"/>
      <c r="C23" s="19"/>
      <c r="D23" s="19"/>
      <c r="E23" s="19"/>
      <c r="F23" s="21"/>
      <c r="G23" s="21"/>
      <c r="H23" s="21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82" t="s">
        <v>385</v>
      </c>
      <c r="E44" s="14" t="s">
        <v>26</v>
      </c>
      <c r="F44" s="16">
        <f>F8+F10-F16+F32-F38</f>
        <v>3174.7</v>
      </c>
      <c r="G44" s="16">
        <f>G8+G10-G16+G32-G38</f>
        <v>0.03</v>
      </c>
      <c r="H44" s="16">
        <f>H8+H10-H16+H32-H38</f>
        <v>487.2</v>
      </c>
      <c r="I44" s="25">
        <f>I8+I10-I16+I32-I38</f>
        <v>2687.53</v>
      </c>
    </row>
    <row r="45" spans="1:9" x14ac:dyDescent="0.25">
      <c r="A45" s="1"/>
      <c r="B45" s="1"/>
      <c r="C45" s="1"/>
      <c r="D45" s="1"/>
      <c r="E45" s="1"/>
      <c r="F45" s="2"/>
      <c r="G45" s="2"/>
      <c r="H45" s="2"/>
      <c r="I45" s="2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topLeftCell="A7" workbookViewId="0">
      <selection activeCell="F28" sqref="F28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151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19" ht="17.25" x14ac:dyDescent="0.3">
      <c r="A6" s="115" t="s">
        <v>59</v>
      </c>
      <c r="B6" s="115" t="s">
        <v>111</v>
      </c>
      <c r="C6" s="115" t="s">
        <v>60</v>
      </c>
      <c r="D6" s="115" t="s">
        <v>61</v>
      </c>
      <c r="E6" s="115" t="s">
        <v>62</v>
      </c>
      <c r="F6" s="115" t="s">
        <v>63</v>
      </c>
      <c r="G6" s="115" t="s">
        <v>64</v>
      </c>
      <c r="H6" s="115" t="s">
        <v>65</v>
      </c>
      <c r="I6" s="115" t="s">
        <v>66</v>
      </c>
      <c r="J6" s="115" t="s">
        <v>67</v>
      </c>
      <c r="K6" s="115" t="s">
        <v>68</v>
      </c>
      <c r="L6" s="115" t="s">
        <v>69</v>
      </c>
      <c r="M6" s="115" t="s">
        <v>70</v>
      </c>
      <c r="N6" s="115" t="s">
        <v>71</v>
      </c>
      <c r="O6" s="115" t="s">
        <v>72</v>
      </c>
      <c r="P6" s="115" t="s">
        <v>73</v>
      </c>
      <c r="Q6" s="115" t="s">
        <v>74</v>
      </c>
      <c r="R6" s="115" t="s">
        <v>112</v>
      </c>
      <c r="S6" s="115" t="s">
        <v>85</v>
      </c>
    </row>
    <row r="7" spans="1:19" ht="17.25" x14ac:dyDescent="0.3">
      <c r="A7" s="115" t="s">
        <v>75</v>
      </c>
      <c r="B7" s="115"/>
      <c r="C7" s="115"/>
      <c r="D7" s="115"/>
      <c r="E7" s="115"/>
      <c r="F7" s="115" t="s">
        <v>76</v>
      </c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</row>
    <row r="8" spans="1:19" x14ac:dyDescent="0.25">
      <c r="A8" s="114"/>
      <c r="B8" s="114"/>
      <c r="C8" s="114"/>
      <c r="D8" s="114"/>
      <c r="E8" s="114"/>
      <c r="F8" s="114"/>
      <c r="G8" s="124"/>
      <c r="H8" s="124"/>
      <c r="I8" s="124"/>
      <c r="J8" s="124"/>
      <c r="K8" s="114"/>
      <c r="L8" s="114"/>
      <c r="M8" s="114"/>
      <c r="N8" s="114"/>
      <c r="O8" s="114"/>
      <c r="P8" s="114"/>
      <c r="Q8" s="114"/>
      <c r="R8" s="114"/>
      <c r="S8" s="114"/>
    </row>
    <row r="9" spans="1:19" ht="15.75" x14ac:dyDescent="0.25">
      <c r="A9" s="117">
        <v>1</v>
      </c>
      <c r="B9" s="117"/>
      <c r="C9" s="117"/>
      <c r="D9" s="117"/>
      <c r="E9" s="117"/>
      <c r="F9" s="117" t="s">
        <v>77</v>
      </c>
      <c r="G9" s="125">
        <v>43391175.380000003</v>
      </c>
      <c r="H9" s="125">
        <v>13337771.630000001</v>
      </c>
      <c r="I9" s="125">
        <v>12378899.949999999</v>
      </c>
      <c r="J9" s="126">
        <v>44350047.060000002</v>
      </c>
      <c r="K9" s="116"/>
      <c r="L9" s="116"/>
      <c r="M9" s="116"/>
      <c r="N9" s="116"/>
      <c r="O9" s="116"/>
      <c r="P9" s="116"/>
      <c r="Q9" s="116"/>
      <c r="R9" s="116"/>
      <c r="S9" s="118" t="s">
        <v>113</v>
      </c>
    </row>
    <row r="10" spans="1:19" ht="15.75" x14ac:dyDescent="0.25">
      <c r="A10" s="117">
        <v>11</v>
      </c>
      <c r="B10" s="117"/>
      <c r="C10" s="117"/>
      <c r="D10" s="117"/>
      <c r="E10" s="117"/>
      <c r="F10" s="117" t="s">
        <v>78</v>
      </c>
      <c r="G10" s="125">
        <v>5385333.1299999999</v>
      </c>
      <c r="H10" s="125">
        <v>10792748.470000001</v>
      </c>
      <c r="I10" s="125">
        <v>12378899.949999999</v>
      </c>
      <c r="J10" s="126">
        <v>3799181.65</v>
      </c>
      <c r="K10" s="116"/>
      <c r="L10" s="116"/>
      <c r="M10" s="116"/>
      <c r="N10" s="116"/>
      <c r="O10" s="116"/>
      <c r="P10" s="116"/>
      <c r="Q10" s="116"/>
      <c r="R10" s="116"/>
      <c r="S10" s="118" t="s">
        <v>114</v>
      </c>
    </row>
    <row r="11" spans="1:19" ht="15.75" x14ac:dyDescent="0.25">
      <c r="A11" s="117">
        <v>111</v>
      </c>
      <c r="B11" s="117"/>
      <c r="C11" s="117"/>
      <c r="D11" s="117"/>
      <c r="E11" s="117"/>
      <c r="F11" s="117" t="s">
        <v>79</v>
      </c>
      <c r="G11" s="125">
        <v>4300495.38</v>
      </c>
      <c r="H11" s="125">
        <v>6894260.3300000001</v>
      </c>
      <c r="I11" s="125">
        <v>8269457.3700000001</v>
      </c>
      <c r="J11" s="126">
        <v>2925298.34</v>
      </c>
      <c r="K11" s="116"/>
      <c r="L11" s="116"/>
      <c r="M11" s="116"/>
      <c r="N11" s="116"/>
      <c r="O11" s="116"/>
      <c r="P11" s="116"/>
      <c r="Q11" s="116"/>
      <c r="R11" s="116"/>
      <c r="S11" s="118" t="s">
        <v>115</v>
      </c>
    </row>
    <row r="12" spans="1:19" ht="15.75" x14ac:dyDescent="0.25">
      <c r="A12" s="117">
        <v>1112</v>
      </c>
      <c r="B12" s="117"/>
      <c r="C12" s="117"/>
      <c r="D12" s="117"/>
      <c r="E12" s="117"/>
      <c r="F12" s="117" t="s">
        <v>80</v>
      </c>
      <c r="G12" s="125">
        <v>4078656.64</v>
      </c>
      <c r="H12" s="125">
        <v>6814526.3300000001</v>
      </c>
      <c r="I12" s="125">
        <v>8058821.9500000002</v>
      </c>
      <c r="J12" s="126">
        <v>2834361.02</v>
      </c>
      <c r="K12" s="116"/>
      <c r="L12" s="116"/>
      <c r="M12" s="116"/>
      <c r="N12" s="116"/>
      <c r="O12" s="116"/>
      <c r="P12" s="116"/>
      <c r="Q12" s="116"/>
      <c r="R12" s="116"/>
      <c r="S12" s="118" t="s">
        <v>116</v>
      </c>
    </row>
    <row r="13" spans="1:19" ht="15.75" x14ac:dyDescent="0.25">
      <c r="A13" s="117" t="s">
        <v>81</v>
      </c>
      <c r="B13" s="117"/>
      <c r="C13" s="117"/>
      <c r="D13" s="117"/>
      <c r="E13" s="117"/>
      <c r="F13" s="117" t="s">
        <v>82</v>
      </c>
      <c r="G13" s="125">
        <v>4078656.64</v>
      </c>
      <c r="H13" s="125">
        <v>6814526.3300000001</v>
      </c>
      <c r="I13" s="125">
        <v>8058821.9500000002</v>
      </c>
      <c r="J13" s="126">
        <v>2834361.02</v>
      </c>
      <c r="K13" s="116"/>
      <c r="L13" s="116"/>
      <c r="M13" s="116"/>
      <c r="N13" s="116"/>
      <c r="O13" s="116"/>
      <c r="P13" s="116"/>
      <c r="Q13" s="116"/>
      <c r="R13" s="116"/>
      <c r="S13" s="118" t="s">
        <v>117</v>
      </c>
    </row>
    <row r="14" spans="1:19" ht="15.75" x14ac:dyDescent="0.25">
      <c r="A14" s="117" t="s">
        <v>141</v>
      </c>
      <c r="B14" s="117"/>
      <c r="C14" s="117"/>
      <c r="D14" s="117"/>
      <c r="E14" s="117"/>
      <c r="F14" s="117" t="s">
        <v>142</v>
      </c>
      <c r="G14" s="125">
        <v>43908.63</v>
      </c>
      <c r="H14" s="125">
        <v>0.03</v>
      </c>
      <c r="I14" s="125">
        <v>487.2</v>
      </c>
      <c r="J14" s="126">
        <v>43421.46</v>
      </c>
      <c r="K14" s="116"/>
      <c r="L14" s="116"/>
      <c r="M14" s="116"/>
      <c r="N14" s="116"/>
      <c r="O14" s="116"/>
      <c r="P14" s="116"/>
      <c r="Q14" s="116"/>
      <c r="R14" s="116"/>
      <c r="S14" s="118" t="s">
        <v>143</v>
      </c>
    </row>
    <row r="15" spans="1:19" ht="15.75" x14ac:dyDescent="0.25">
      <c r="A15" s="117" t="s">
        <v>152</v>
      </c>
      <c r="B15" s="117"/>
      <c r="C15" s="117"/>
      <c r="D15" s="117"/>
      <c r="E15" s="117"/>
      <c r="F15" s="117" t="s">
        <v>153</v>
      </c>
      <c r="G15" s="125">
        <v>3174.7</v>
      </c>
      <c r="H15" s="125">
        <v>0.03</v>
      </c>
      <c r="I15" s="125">
        <v>487.2</v>
      </c>
      <c r="J15" s="126">
        <v>2687.53</v>
      </c>
      <c r="K15" s="116"/>
      <c r="L15" s="116"/>
      <c r="M15" s="116"/>
      <c r="N15" s="116"/>
      <c r="O15" s="116"/>
      <c r="P15" s="116"/>
      <c r="Q15" s="116"/>
      <c r="R15" s="116"/>
      <c r="S15" s="118" t="s">
        <v>154</v>
      </c>
    </row>
    <row r="16" spans="1:19" x14ac:dyDescent="0.25">
      <c r="A16" s="119">
        <v>3015</v>
      </c>
      <c r="B16" s="119" t="s">
        <v>126</v>
      </c>
      <c r="C16" s="120">
        <v>44348</v>
      </c>
      <c r="D16" s="121" t="s">
        <v>392</v>
      </c>
      <c r="E16" s="120">
        <v>44348</v>
      </c>
      <c r="F16" s="121" t="s">
        <v>155</v>
      </c>
      <c r="G16" s="127">
        <v>0</v>
      </c>
      <c r="H16" s="127">
        <v>0.03</v>
      </c>
      <c r="I16" s="127">
        <v>0</v>
      </c>
      <c r="J16" s="127">
        <v>0</v>
      </c>
      <c r="K16" s="123" t="s">
        <v>125</v>
      </c>
      <c r="L16" s="119" t="s">
        <v>132</v>
      </c>
      <c r="M16" s="123" t="s">
        <v>125</v>
      </c>
      <c r="N16" s="123" t="s">
        <v>125</v>
      </c>
      <c r="O16" s="123" t="s">
        <v>125</v>
      </c>
      <c r="P16" s="123" t="s">
        <v>125</v>
      </c>
      <c r="Q16" s="123" t="s">
        <v>125</v>
      </c>
      <c r="R16" s="123" t="s">
        <v>125</v>
      </c>
      <c r="S16" s="122" t="s">
        <v>154</v>
      </c>
    </row>
    <row r="17" spans="1:19" x14ac:dyDescent="0.25">
      <c r="A17" s="119">
        <v>3016</v>
      </c>
      <c r="B17" s="119" t="s">
        <v>126</v>
      </c>
      <c r="C17" s="120">
        <v>44348</v>
      </c>
      <c r="D17" s="121" t="s">
        <v>393</v>
      </c>
      <c r="E17" s="120">
        <v>44348</v>
      </c>
      <c r="F17" s="121" t="s">
        <v>216</v>
      </c>
      <c r="G17" s="127">
        <v>0</v>
      </c>
      <c r="H17" s="127">
        <v>0</v>
      </c>
      <c r="I17" s="127">
        <v>420</v>
      </c>
      <c r="J17" s="127">
        <v>0</v>
      </c>
      <c r="K17" s="123" t="s">
        <v>125</v>
      </c>
      <c r="L17" s="119" t="s">
        <v>137</v>
      </c>
      <c r="M17" s="123" t="s">
        <v>124</v>
      </c>
      <c r="N17" s="123" t="s">
        <v>125</v>
      </c>
      <c r="O17" s="123" t="s">
        <v>125</v>
      </c>
      <c r="P17" s="123" t="s">
        <v>125</v>
      </c>
      <c r="Q17" s="123" t="s">
        <v>125</v>
      </c>
      <c r="R17" s="123" t="s">
        <v>125</v>
      </c>
      <c r="S17" s="122" t="s">
        <v>154</v>
      </c>
    </row>
    <row r="18" spans="1:19" x14ac:dyDescent="0.25">
      <c r="A18" s="119">
        <v>3016</v>
      </c>
      <c r="B18" s="119" t="s">
        <v>126</v>
      </c>
      <c r="C18" s="120">
        <v>44348</v>
      </c>
      <c r="D18" s="121" t="s">
        <v>393</v>
      </c>
      <c r="E18" s="120">
        <v>44348</v>
      </c>
      <c r="F18" s="121" t="s">
        <v>216</v>
      </c>
      <c r="G18" s="127">
        <v>0</v>
      </c>
      <c r="H18" s="127">
        <v>0</v>
      </c>
      <c r="I18" s="127">
        <v>67.2</v>
      </c>
      <c r="J18" s="127">
        <v>0</v>
      </c>
      <c r="K18" s="123" t="s">
        <v>125</v>
      </c>
      <c r="L18" s="119" t="s">
        <v>137</v>
      </c>
      <c r="M18" s="123" t="s">
        <v>124</v>
      </c>
      <c r="N18" s="123" t="s">
        <v>125</v>
      </c>
      <c r="O18" s="123" t="s">
        <v>125</v>
      </c>
      <c r="P18" s="123" t="s">
        <v>125</v>
      </c>
      <c r="Q18" s="123" t="s">
        <v>125</v>
      </c>
      <c r="R18" s="123" t="s">
        <v>125</v>
      </c>
      <c r="S18" s="122" t="s">
        <v>154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59"/>
  <sheetViews>
    <sheetView workbookViewId="0">
      <selection activeCell="I57" sqref="I57"/>
    </sheetView>
  </sheetViews>
  <sheetFormatPr baseColWidth="10" defaultRowHeight="15" x14ac:dyDescent="0.25"/>
  <cols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46" t="s">
        <v>0</v>
      </c>
      <c r="D1" s="346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46" t="s">
        <v>1</v>
      </c>
      <c r="D2" s="346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45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46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81" t="s">
        <v>385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2128709.33</v>
      </c>
      <c r="G8" s="25">
        <v>277856.58</v>
      </c>
      <c r="H8" s="25">
        <v>574967.82999999996</v>
      </c>
      <c r="I8" s="34">
        <f>F8+G8-H8</f>
        <v>1831598.0800000001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f>SUM(F12:F23)</f>
        <v>0</v>
      </c>
      <c r="G10" s="25">
        <v>0</v>
      </c>
      <c r="H10" s="25">
        <v>0</v>
      </c>
      <c r="I10" s="34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97"/>
      <c r="G11" s="22"/>
      <c r="H11" s="21"/>
      <c r="I11" s="22"/>
    </row>
    <row r="12" spans="1:9" s="94" customFormat="1" ht="11.25" customHeight="1" x14ac:dyDescent="0.25">
      <c r="A12" s="37"/>
      <c r="B12" s="38"/>
      <c r="C12" s="95"/>
      <c r="D12" s="39"/>
      <c r="E12" s="27"/>
      <c r="F12" s="98"/>
      <c r="G12" s="22"/>
      <c r="H12" s="69"/>
      <c r="I12" s="22"/>
    </row>
    <row r="13" spans="1:9" s="94" customFormat="1" ht="11.25" customHeight="1" x14ac:dyDescent="0.25">
      <c r="A13" s="37"/>
      <c r="B13" s="38"/>
      <c r="C13" s="27"/>
      <c r="D13" s="39"/>
      <c r="E13" s="27"/>
      <c r="F13" s="98"/>
      <c r="G13" s="22"/>
      <c r="H13" s="69"/>
      <c r="I13" s="22"/>
    </row>
    <row r="14" spans="1:9" s="94" customFormat="1" ht="11.25" customHeight="1" x14ac:dyDescent="0.25">
      <c r="A14" s="37"/>
      <c r="B14" s="38"/>
      <c r="C14" s="27"/>
      <c r="D14" s="39"/>
      <c r="E14" s="27"/>
      <c r="F14" s="98"/>
      <c r="G14" s="22"/>
      <c r="H14" s="69"/>
      <c r="I14" s="22"/>
    </row>
    <row r="15" spans="1:9" s="94" customFormat="1" ht="11.25" customHeight="1" x14ac:dyDescent="0.25">
      <c r="A15" s="37"/>
      <c r="B15" s="38"/>
      <c r="C15" s="27"/>
      <c r="D15" s="39"/>
      <c r="E15" s="27"/>
      <c r="F15" s="98"/>
      <c r="G15" s="22"/>
      <c r="H15" s="69"/>
      <c r="I15" s="22"/>
    </row>
    <row r="16" spans="1:9" s="94" customFormat="1" ht="11.25" customHeight="1" x14ac:dyDescent="0.25">
      <c r="A16" s="37"/>
      <c r="B16" s="38"/>
      <c r="C16" s="27"/>
      <c r="D16" s="39"/>
      <c r="E16" s="27"/>
      <c r="F16" s="98"/>
      <c r="G16" s="22"/>
      <c r="H16" s="69"/>
      <c r="I16" s="22"/>
    </row>
    <row r="17" spans="1:9" s="94" customFormat="1" ht="11.25" customHeight="1" x14ac:dyDescent="0.25">
      <c r="A17" s="37"/>
      <c r="B17" s="38"/>
      <c r="C17" s="27"/>
      <c r="D17" s="39"/>
      <c r="E17" s="27"/>
      <c r="F17" s="98"/>
      <c r="G17" s="22"/>
      <c r="H17" s="69"/>
      <c r="I17" s="22"/>
    </row>
    <row r="18" spans="1:9" s="94" customFormat="1" ht="11.25" customHeight="1" x14ac:dyDescent="0.25">
      <c r="A18" s="37"/>
      <c r="B18" s="38"/>
      <c r="C18" s="27"/>
      <c r="D18" s="39"/>
      <c r="E18" s="27"/>
      <c r="F18" s="98"/>
      <c r="G18" s="22"/>
      <c r="H18" s="69"/>
      <c r="I18" s="22"/>
    </row>
    <row r="19" spans="1:9" s="94" customFormat="1" ht="11.25" customHeight="1" x14ac:dyDescent="0.25">
      <c r="A19" s="37"/>
      <c r="B19" s="38"/>
      <c r="C19" s="27"/>
      <c r="D19" s="39"/>
      <c r="E19" s="27"/>
      <c r="F19" s="98"/>
      <c r="G19" s="22"/>
      <c r="H19" s="69"/>
      <c r="I19" s="22"/>
    </row>
    <row r="20" spans="1:9" s="94" customFormat="1" ht="11.25" customHeight="1" x14ac:dyDescent="0.25">
      <c r="A20" s="37"/>
      <c r="B20" s="38"/>
      <c r="C20" s="27"/>
      <c r="D20" s="39"/>
      <c r="E20" s="27"/>
      <c r="F20" s="98"/>
      <c r="G20" s="22"/>
      <c r="H20" s="69"/>
      <c r="I20" s="22"/>
    </row>
    <row r="21" spans="1:9" s="94" customFormat="1" ht="11.25" customHeight="1" x14ac:dyDescent="0.25">
      <c r="A21" s="37"/>
      <c r="B21" s="38"/>
      <c r="C21" s="27"/>
      <c r="D21" s="39"/>
      <c r="E21" s="27"/>
      <c r="F21" s="98"/>
      <c r="G21" s="22"/>
      <c r="H21" s="69"/>
      <c r="I21" s="22"/>
    </row>
    <row r="22" spans="1:9" ht="11.25" customHeight="1" x14ac:dyDescent="0.25">
      <c r="A22" s="37"/>
      <c r="B22" s="38"/>
      <c r="C22" s="27"/>
      <c r="D22" s="39"/>
      <c r="E22" s="27"/>
      <c r="F22" s="98"/>
      <c r="G22" s="22"/>
      <c r="H22" s="69"/>
      <c r="I22" s="22"/>
    </row>
    <row r="23" spans="1:9" ht="11.25" customHeight="1" x14ac:dyDescent="0.25">
      <c r="A23" s="37"/>
      <c r="B23" s="38"/>
      <c r="C23" s="27"/>
      <c r="D23" s="39"/>
      <c r="E23" s="27"/>
      <c r="F23" s="98"/>
      <c r="G23" s="22"/>
      <c r="H23" s="69"/>
      <c r="I23" s="22"/>
    </row>
    <row r="24" spans="1:9" ht="11.25" customHeight="1" x14ac:dyDescent="0.25">
      <c r="A24" s="26"/>
      <c r="B24" s="27"/>
      <c r="C24" s="27"/>
      <c r="D24" s="27"/>
      <c r="E24" s="27"/>
      <c r="F24" s="43"/>
      <c r="G24" s="22"/>
      <c r="H24" s="69"/>
      <c r="I24" s="22"/>
    </row>
    <row r="25" spans="1:9" ht="11.25" customHeight="1" thickBot="1" x14ac:dyDescent="0.3">
      <c r="A25" s="18"/>
      <c r="B25" s="19"/>
      <c r="C25" s="19"/>
      <c r="D25" s="19"/>
      <c r="E25" s="19" t="s">
        <v>26</v>
      </c>
      <c r="F25" s="31"/>
      <c r="G25" s="22"/>
      <c r="H25" s="21"/>
      <c r="I25" s="22"/>
    </row>
    <row r="26" spans="1:9" ht="11.25" customHeight="1" thickBot="1" x14ac:dyDescent="0.3">
      <c r="A26" s="23" t="s">
        <v>14</v>
      </c>
      <c r="B26" s="24" t="s">
        <v>19</v>
      </c>
      <c r="C26" s="14"/>
      <c r="D26" s="14"/>
      <c r="E26" s="14" t="s">
        <v>26</v>
      </c>
      <c r="F26" s="25">
        <f>SUM(F28:F40)</f>
        <v>15853.279999999999</v>
      </c>
      <c r="G26" s="25"/>
      <c r="H26" s="25">
        <f>SUM(H28:H40)</f>
        <v>0</v>
      </c>
      <c r="I26" s="17">
        <f>F26+G26-H26</f>
        <v>15853.279999999999</v>
      </c>
    </row>
    <row r="27" spans="1:9" ht="10.5" customHeight="1" x14ac:dyDescent="0.25">
      <c r="A27" s="26" t="s">
        <v>15</v>
      </c>
      <c r="B27" s="27" t="s">
        <v>16</v>
      </c>
      <c r="C27" s="27" t="s">
        <v>17</v>
      </c>
      <c r="D27" s="27" t="s">
        <v>18</v>
      </c>
      <c r="E27" s="27" t="s">
        <v>26</v>
      </c>
      <c r="F27" s="29"/>
      <c r="G27" s="21"/>
      <c r="H27" s="21"/>
      <c r="I27" s="22"/>
    </row>
    <row r="28" spans="1:9" ht="10.5" customHeight="1" x14ac:dyDescent="0.25">
      <c r="A28" s="30">
        <v>44376</v>
      </c>
      <c r="B28" s="96" t="s">
        <v>642</v>
      </c>
      <c r="C28" s="68" t="s">
        <v>139</v>
      </c>
      <c r="D28" s="68" t="s">
        <v>643</v>
      </c>
      <c r="E28" s="19"/>
      <c r="F28" s="71">
        <v>8000</v>
      </c>
      <c r="G28" s="21"/>
      <c r="H28" s="21"/>
      <c r="I28" s="22"/>
    </row>
    <row r="29" spans="1:9" ht="10.5" customHeight="1" x14ac:dyDescent="0.25">
      <c r="A29" s="30">
        <v>44376</v>
      </c>
      <c r="B29" s="38" t="s">
        <v>644</v>
      </c>
      <c r="C29" s="19" t="s">
        <v>647</v>
      </c>
      <c r="D29" s="19" t="s">
        <v>648</v>
      </c>
      <c r="E29" s="19"/>
      <c r="F29" s="71">
        <v>2000</v>
      </c>
      <c r="G29" s="21"/>
      <c r="H29" s="21"/>
      <c r="I29" s="22"/>
    </row>
    <row r="30" spans="1:9" ht="10.5" customHeight="1" x14ac:dyDescent="0.25">
      <c r="A30" s="30">
        <v>44376</v>
      </c>
      <c r="B30" s="38" t="s">
        <v>645</v>
      </c>
      <c r="C30" s="19" t="s">
        <v>108</v>
      </c>
      <c r="D30" s="19" t="s">
        <v>649</v>
      </c>
      <c r="E30" s="19"/>
      <c r="F30" s="21">
        <v>365</v>
      </c>
      <c r="G30" s="21"/>
      <c r="H30" s="21"/>
      <c r="I30" s="22"/>
    </row>
    <row r="31" spans="1:9" ht="10.5" customHeight="1" x14ac:dyDescent="0.25">
      <c r="A31" s="30">
        <v>44376</v>
      </c>
      <c r="B31" s="38" t="s">
        <v>646</v>
      </c>
      <c r="C31" s="68" t="s">
        <v>108</v>
      </c>
      <c r="D31" s="68" t="s">
        <v>650</v>
      </c>
      <c r="E31" s="19"/>
      <c r="F31" s="21">
        <v>5488.28</v>
      </c>
      <c r="G31" s="21"/>
      <c r="H31" s="21"/>
      <c r="I31" s="22"/>
    </row>
    <row r="32" spans="1:9" ht="10.5" customHeight="1" x14ac:dyDescent="0.25">
      <c r="A32" s="30"/>
      <c r="B32" s="68"/>
      <c r="C32" s="68"/>
      <c r="D32" s="68"/>
      <c r="E32" s="68"/>
      <c r="F32" s="69"/>
      <c r="G32" s="69"/>
      <c r="H32" s="69"/>
      <c r="I32" s="22"/>
    </row>
    <row r="33" spans="1:9" ht="10.5" customHeight="1" x14ac:dyDescent="0.25">
      <c r="A33" s="30"/>
      <c r="B33" s="19"/>
      <c r="C33" s="19"/>
      <c r="D33" s="19"/>
      <c r="E33" s="19"/>
      <c r="F33" s="21"/>
      <c r="G33" s="21"/>
      <c r="H33" s="21"/>
      <c r="I33" s="22"/>
    </row>
    <row r="34" spans="1:9" ht="10.5" customHeight="1" x14ac:dyDescent="0.25">
      <c r="A34" s="30"/>
      <c r="B34" s="19"/>
      <c r="C34" s="19"/>
      <c r="D34" s="19"/>
      <c r="E34" s="19"/>
      <c r="F34" s="21"/>
      <c r="G34" s="21"/>
      <c r="H34" s="21"/>
      <c r="I34" s="22"/>
    </row>
    <row r="35" spans="1:9" ht="10.5" customHeight="1" x14ac:dyDescent="0.25">
      <c r="A35" s="30"/>
      <c r="B35" s="19"/>
      <c r="C35" s="19"/>
      <c r="D35" s="19"/>
      <c r="E35" s="19"/>
      <c r="F35" s="21"/>
      <c r="G35" s="21"/>
      <c r="H35" s="21"/>
      <c r="I35" s="22"/>
    </row>
    <row r="36" spans="1:9" ht="10.5" customHeight="1" x14ac:dyDescent="0.25">
      <c r="A36" s="30"/>
      <c r="B36" s="19"/>
      <c r="C36" s="19"/>
      <c r="D36" s="19"/>
      <c r="E36" s="19"/>
      <c r="F36" s="21"/>
      <c r="G36" s="21"/>
      <c r="H36" s="21"/>
      <c r="I36" s="22"/>
    </row>
    <row r="37" spans="1:9" ht="10.5" customHeight="1" x14ac:dyDescent="0.25">
      <c r="A37" s="30"/>
      <c r="B37" s="19"/>
      <c r="C37" s="19"/>
      <c r="D37" s="19"/>
      <c r="E37" s="19"/>
      <c r="F37" s="21"/>
      <c r="G37" s="21"/>
      <c r="H37" s="21"/>
      <c r="I37" s="22"/>
    </row>
    <row r="38" spans="1:9" ht="10.5" customHeight="1" x14ac:dyDescent="0.25">
      <c r="A38" s="30"/>
      <c r="B38" s="19"/>
      <c r="C38" s="19"/>
      <c r="D38" s="19"/>
      <c r="E38" s="19"/>
      <c r="F38" s="21"/>
      <c r="G38" s="21"/>
      <c r="H38" s="21"/>
      <c r="I38" s="22"/>
    </row>
    <row r="39" spans="1:9" ht="10.5" customHeight="1" x14ac:dyDescent="0.25">
      <c r="A39" s="30"/>
      <c r="B39" s="19"/>
      <c r="C39" s="19"/>
      <c r="D39" s="19"/>
      <c r="E39" s="19"/>
      <c r="F39" s="21"/>
      <c r="G39" s="21"/>
      <c r="H39" s="21"/>
      <c r="I39" s="22"/>
    </row>
    <row r="40" spans="1:9" ht="10.5" customHeight="1" x14ac:dyDescent="0.25">
      <c r="A40" s="30"/>
      <c r="B40" s="19"/>
      <c r="C40" s="19"/>
      <c r="D40" s="19"/>
      <c r="E40" s="19"/>
      <c r="F40" s="21"/>
      <c r="G40" s="21"/>
      <c r="H40" s="21"/>
      <c r="I40" s="22"/>
    </row>
    <row r="41" spans="1:9" ht="11.25" customHeight="1" thickBot="1" x14ac:dyDescent="0.3">
      <c r="A41" s="18"/>
      <c r="B41" s="19"/>
      <c r="C41" s="19"/>
      <c r="D41" s="19"/>
      <c r="E41" s="19" t="s">
        <v>26</v>
      </c>
      <c r="F41" s="31"/>
      <c r="G41" s="21"/>
      <c r="H41" s="21"/>
      <c r="I41" s="22"/>
    </row>
    <row r="42" spans="1:9" ht="11.25" customHeight="1" thickBot="1" x14ac:dyDescent="0.3">
      <c r="A42" s="23" t="s">
        <v>12</v>
      </c>
      <c r="B42" s="24" t="s">
        <v>20</v>
      </c>
      <c r="C42" s="14"/>
      <c r="D42" s="14"/>
      <c r="E42" s="14" t="s">
        <v>26</v>
      </c>
      <c r="F42" s="16">
        <v>0</v>
      </c>
      <c r="G42" s="25">
        <v>0</v>
      </c>
      <c r="H42" s="25">
        <v>0</v>
      </c>
      <c r="I42" s="17">
        <f>F42+G42-H42</f>
        <v>0</v>
      </c>
    </row>
    <row r="43" spans="1:9" ht="11.25" customHeight="1" x14ac:dyDescent="0.25">
      <c r="A43" s="26" t="s">
        <v>15</v>
      </c>
      <c r="B43" s="27" t="s">
        <v>16</v>
      </c>
      <c r="C43" s="27" t="s">
        <v>24</v>
      </c>
      <c r="D43" s="27" t="s">
        <v>18</v>
      </c>
      <c r="E43" s="27" t="s">
        <v>26</v>
      </c>
      <c r="F43" s="28"/>
      <c r="G43" s="21"/>
      <c r="H43" s="21"/>
      <c r="I43" s="22"/>
    </row>
    <row r="44" spans="1:9" ht="11.25" customHeight="1" x14ac:dyDescent="0.25">
      <c r="A44" s="26"/>
      <c r="B44" s="27"/>
      <c r="C44" s="27"/>
      <c r="D44" s="27"/>
      <c r="E44" s="27"/>
      <c r="F44" s="28"/>
      <c r="G44" s="69"/>
      <c r="H44" s="69"/>
      <c r="I44" s="22"/>
    </row>
    <row r="45" spans="1:9" ht="11.25" customHeight="1" x14ac:dyDescent="0.25">
      <c r="A45" s="26"/>
      <c r="B45" s="27"/>
      <c r="C45" s="27"/>
      <c r="D45" s="27"/>
      <c r="E45" s="27"/>
      <c r="F45" s="28"/>
      <c r="G45" s="69"/>
      <c r="H45" s="69"/>
      <c r="I45" s="22"/>
    </row>
    <row r="46" spans="1:9" ht="11.25" customHeight="1" x14ac:dyDescent="0.25">
      <c r="A46" s="26"/>
      <c r="B46" s="27"/>
      <c r="C46" s="27"/>
      <c r="D46" s="27"/>
      <c r="E46" s="27"/>
      <c r="F46" s="28"/>
      <c r="G46" s="69"/>
      <c r="H46" s="69"/>
      <c r="I46" s="22"/>
    </row>
    <row r="47" spans="1:9" ht="11.25" customHeight="1" thickBot="1" x14ac:dyDescent="0.3">
      <c r="A47" s="18"/>
      <c r="B47" s="19"/>
      <c r="C47" s="19"/>
      <c r="D47" s="19"/>
      <c r="E47" s="19" t="s">
        <v>26</v>
      </c>
      <c r="F47" s="20"/>
      <c r="G47" s="21"/>
      <c r="H47" s="21"/>
      <c r="I47" s="22"/>
    </row>
    <row r="48" spans="1:9" ht="11.25" customHeight="1" thickBot="1" x14ac:dyDescent="0.3">
      <c r="A48" s="23" t="s">
        <v>14</v>
      </c>
      <c r="B48" s="24" t="s">
        <v>21</v>
      </c>
      <c r="C48" s="14"/>
      <c r="D48" s="14"/>
      <c r="E48" s="14" t="s">
        <v>26</v>
      </c>
      <c r="F48" s="16">
        <v>0</v>
      </c>
      <c r="G48" s="25">
        <v>0</v>
      </c>
      <c r="H48" s="25">
        <v>0</v>
      </c>
      <c r="I48" s="17">
        <f>F48+G48-H48</f>
        <v>0</v>
      </c>
    </row>
    <row r="49" spans="1:9" ht="11.25" customHeight="1" x14ac:dyDescent="0.25">
      <c r="A49" s="26" t="s">
        <v>15</v>
      </c>
      <c r="B49" s="27" t="s">
        <v>16</v>
      </c>
      <c r="C49" s="27" t="s">
        <v>24</v>
      </c>
      <c r="D49" s="27" t="s">
        <v>18</v>
      </c>
      <c r="E49" s="27" t="s">
        <v>26</v>
      </c>
      <c r="F49" s="28"/>
      <c r="G49" s="21"/>
      <c r="H49" s="21"/>
      <c r="I49" s="22"/>
    </row>
    <row r="50" spans="1:9" ht="11.25" customHeight="1" x14ac:dyDescent="0.25">
      <c r="A50" s="26"/>
      <c r="B50" s="27"/>
      <c r="C50" s="27"/>
      <c r="D50" s="27"/>
      <c r="E50" s="27"/>
      <c r="F50" s="28"/>
      <c r="G50" s="69"/>
      <c r="H50" s="69"/>
      <c r="I50" s="22"/>
    </row>
    <row r="51" spans="1:9" ht="11.25" customHeight="1" x14ac:dyDescent="0.25">
      <c r="A51" s="26"/>
      <c r="B51" s="27"/>
      <c r="C51" s="27"/>
      <c r="D51" s="27"/>
      <c r="E51" s="27"/>
      <c r="F51" s="28"/>
      <c r="G51" s="69"/>
      <c r="H51" s="69"/>
      <c r="I51" s="22"/>
    </row>
    <row r="52" spans="1:9" ht="11.25" customHeight="1" x14ac:dyDescent="0.25">
      <c r="A52" s="26"/>
      <c r="B52" s="27"/>
      <c r="C52" s="27"/>
      <c r="D52" s="27"/>
      <c r="E52" s="27"/>
      <c r="F52" s="28"/>
      <c r="G52" s="69"/>
      <c r="H52" s="69"/>
      <c r="I52" s="22"/>
    </row>
    <row r="53" spans="1:9" ht="11.25" customHeight="1" thickBot="1" x14ac:dyDescent="0.3">
      <c r="A53" s="18"/>
      <c r="B53" s="19"/>
      <c r="C53" s="19"/>
      <c r="D53" s="19"/>
      <c r="E53" s="19" t="s">
        <v>26</v>
      </c>
      <c r="F53" s="20"/>
      <c r="G53" s="21"/>
      <c r="H53" s="21"/>
      <c r="I53" s="22"/>
    </row>
    <row r="54" spans="1:9" ht="11.25" customHeight="1" thickBot="1" x14ac:dyDescent="0.3">
      <c r="A54" s="13" t="s">
        <v>22</v>
      </c>
      <c r="B54" s="14"/>
      <c r="C54" s="14"/>
      <c r="D54" s="33" t="s">
        <v>385</v>
      </c>
      <c r="E54" s="14" t="s">
        <v>26</v>
      </c>
      <c r="F54" s="16">
        <v>2120709.33</v>
      </c>
      <c r="G54" s="16">
        <v>277856.58</v>
      </c>
      <c r="H54" s="16">
        <v>582821.11</v>
      </c>
      <c r="I54" s="25">
        <f>I8+I10-I26+I42-I48</f>
        <v>1815744.8</v>
      </c>
    </row>
    <row r="55" spans="1:9" ht="11.25" customHeight="1" x14ac:dyDescent="0.25">
      <c r="A55" s="1"/>
      <c r="B55" s="1"/>
      <c r="C55" s="1"/>
      <c r="D55" s="1"/>
      <c r="E55" s="1"/>
      <c r="F55" s="2"/>
      <c r="G55" s="2"/>
      <c r="H55" s="2"/>
      <c r="I55" s="2"/>
    </row>
    <row r="56" spans="1:9" ht="11.25" customHeight="1" x14ac:dyDescent="0.25">
      <c r="I56" s="102">
        <f>F54+G54-H54</f>
        <v>1815744.8000000003</v>
      </c>
    </row>
    <row r="57" spans="1:9" ht="11.25" customHeight="1" x14ac:dyDescent="0.25"/>
    <row r="58" spans="1:9" ht="11.25" customHeight="1" x14ac:dyDescent="0.25"/>
    <row r="59" spans="1:9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00"/>
  <sheetViews>
    <sheetView topLeftCell="A10" workbookViewId="0">
      <selection activeCell="F20" sqref="F20"/>
    </sheetView>
  </sheetViews>
  <sheetFormatPr baseColWidth="10" defaultRowHeight="15" x14ac:dyDescent="0.25"/>
  <cols>
    <col min="5" max="5" width="12.7109375" customWidth="1"/>
    <col min="7" max="10" width="12.7109375" customWidth="1"/>
  </cols>
  <sheetData>
    <row r="1" spans="1:19" s="103" customFormat="1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s="103" customFormat="1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s="103" customFormat="1" ht="18.75" x14ac:dyDescent="0.3">
      <c r="A3" s="347" t="s">
        <v>110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s="103" customFormat="1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s="103" customFormat="1" x14ac:dyDescent="0.2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</row>
    <row r="6" spans="1:19" s="103" customFormat="1" ht="17.25" x14ac:dyDescent="0.3">
      <c r="A6" s="308" t="s">
        <v>59</v>
      </c>
      <c r="B6" s="308" t="s">
        <v>111</v>
      </c>
      <c r="C6" s="308" t="s">
        <v>60</v>
      </c>
      <c r="D6" s="308" t="s">
        <v>61</v>
      </c>
      <c r="E6" s="308" t="s">
        <v>62</v>
      </c>
      <c r="F6" s="308" t="s">
        <v>63</v>
      </c>
      <c r="G6" s="308" t="s">
        <v>64</v>
      </c>
      <c r="H6" s="308" t="s">
        <v>65</v>
      </c>
      <c r="I6" s="308" t="s">
        <v>66</v>
      </c>
      <c r="J6" s="308" t="s">
        <v>67</v>
      </c>
      <c r="K6" s="308" t="s">
        <v>68</v>
      </c>
      <c r="L6" s="308" t="s">
        <v>69</v>
      </c>
      <c r="M6" s="308" t="s">
        <v>70</v>
      </c>
      <c r="N6" s="308" t="s">
        <v>71</v>
      </c>
      <c r="O6" s="308" t="s">
        <v>72</v>
      </c>
      <c r="P6" s="308" t="s">
        <v>73</v>
      </c>
      <c r="Q6" s="308" t="s">
        <v>74</v>
      </c>
      <c r="R6" s="308" t="s">
        <v>112</v>
      </c>
      <c r="S6" s="308" t="s">
        <v>85</v>
      </c>
    </row>
    <row r="7" spans="1:19" ht="17.25" x14ac:dyDescent="0.3">
      <c r="A7" s="308" t="s">
        <v>75</v>
      </c>
      <c r="B7" s="308"/>
      <c r="C7" s="308"/>
      <c r="D7" s="308"/>
      <c r="E7" s="308"/>
      <c r="F7" s="308" t="s">
        <v>76</v>
      </c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</row>
    <row r="8" spans="1:19" x14ac:dyDescent="0.25">
      <c r="A8" s="307"/>
      <c r="B8" s="307"/>
      <c r="C8" s="307"/>
      <c r="D8" s="307"/>
      <c r="E8" s="307"/>
      <c r="F8" s="307"/>
      <c r="G8" s="317"/>
      <c r="H8" s="317"/>
      <c r="I8" s="317"/>
      <c r="J8" s="317"/>
      <c r="K8" s="307"/>
      <c r="L8" s="307"/>
      <c r="M8" s="307"/>
      <c r="N8" s="307"/>
      <c r="O8" s="307"/>
      <c r="P8" s="307"/>
      <c r="Q8" s="307"/>
      <c r="R8" s="307"/>
      <c r="S8" s="307"/>
    </row>
    <row r="9" spans="1:19" ht="15.75" x14ac:dyDescent="0.25">
      <c r="A9" s="310">
        <v>1</v>
      </c>
      <c r="B9" s="310"/>
      <c r="C9" s="310"/>
      <c r="D9" s="310"/>
      <c r="E9" s="310"/>
      <c r="F9" s="310" t="s">
        <v>77</v>
      </c>
      <c r="G9" s="318">
        <v>43391175.380000003</v>
      </c>
      <c r="H9" s="318">
        <v>13475127.18</v>
      </c>
      <c r="I9" s="318">
        <v>12622092.15</v>
      </c>
      <c r="J9" s="319">
        <v>44244210.409999996</v>
      </c>
      <c r="K9" s="309"/>
      <c r="L9" s="309"/>
      <c r="M9" s="309"/>
      <c r="N9" s="309"/>
      <c r="O9" s="309"/>
      <c r="P9" s="309"/>
      <c r="Q9" s="309"/>
      <c r="R9" s="309"/>
      <c r="S9" s="311" t="s">
        <v>113</v>
      </c>
    </row>
    <row r="10" spans="1:19" ht="15.75" x14ac:dyDescent="0.25">
      <c r="A10" s="310">
        <v>11</v>
      </c>
      <c r="B10" s="310"/>
      <c r="C10" s="310"/>
      <c r="D10" s="310"/>
      <c r="E10" s="310"/>
      <c r="F10" s="310" t="s">
        <v>78</v>
      </c>
      <c r="G10" s="318">
        <v>5385333.1299999999</v>
      </c>
      <c r="H10" s="318">
        <v>10930104.02</v>
      </c>
      <c r="I10" s="318">
        <v>12622092.15</v>
      </c>
      <c r="J10" s="319">
        <v>3693345</v>
      </c>
      <c r="K10" s="309"/>
      <c r="L10" s="309"/>
      <c r="M10" s="309"/>
      <c r="N10" s="309"/>
      <c r="O10" s="309"/>
      <c r="P10" s="309"/>
      <c r="Q10" s="309"/>
      <c r="R10" s="309"/>
      <c r="S10" s="311" t="s">
        <v>114</v>
      </c>
    </row>
    <row r="11" spans="1:19" ht="15.75" x14ac:dyDescent="0.25">
      <c r="A11" s="310">
        <v>111</v>
      </c>
      <c r="B11" s="310"/>
      <c r="C11" s="310"/>
      <c r="D11" s="310"/>
      <c r="E11" s="310"/>
      <c r="F11" s="310" t="s">
        <v>79</v>
      </c>
      <c r="G11" s="318">
        <v>4300495.38</v>
      </c>
      <c r="H11" s="318">
        <v>7031557.8399999999</v>
      </c>
      <c r="I11" s="318">
        <v>8512590.7300000004</v>
      </c>
      <c r="J11" s="319">
        <v>2819462.49</v>
      </c>
      <c r="K11" s="309"/>
      <c r="L11" s="309"/>
      <c r="M11" s="309"/>
      <c r="N11" s="309"/>
      <c r="O11" s="309"/>
      <c r="P11" s="309"/>
      <c r="Q11" s="309"/>
      <c r="R11" s="309"/>
      <c r="S11" s="311" t="s">
        <v>115</v>
      </c>
    </row>
    <row r="12" spans="1:19" ht="15.75" x14ac:dyDescent="0.25">
      <c r="A12" s="310">
        <v>1112</v>
      </c>
      <c r="B12" s="310"/>
      <c r="C12" s="310"/>
      <c r="D12" s="310"/>
      <c r="E12" s="310"/>
      <c r="F12" s="310" t="s">
        <v>80</v>
      </c>
      <c r="G12" s="318">
        <v>4078656.64</v>
      </c>
      <c r="H12" s="318">
        <v>6951823.8399999999</v>
      </c>
      <c r="I12" s="318">
        <v>8301955.3099999996</v>
      </c>
      <c r="J12" s="319">
        <v>2728525.17</v>
      </c>
      <c r="K12" s="309"/>
      <c r="L12" s="309"/>
      <c r="M12" s="309"/>
      <c r="N12" s="309"/>
      <c r="O12" s="309"/>
      <c r="P12" s="309"/>
      <c r="Q12" s="309"/>
      <c r="R12" s="309"/>
      <c r="S12" s="311" t="s">
        <v>116</v>
      </c>
    </row>
    <row r="13" spans="1:19" ht="15.75" x14ac:dyDescent="0.25">
      <c r="A13" s="310" t="s">
        <v>81</v>
      </c>
      <c r="B13" s="310"/>
      <c r="C13" s="310"/>
      <c r="D13" s="310"/>
      <c r="E13" s="310"/>
      <c r="F13" s="310" t="s">
        <v>82</v>
      </c>
      <c r="G13" s="318">
        <v>4078656.64</v>
      </c>
      <c r="H13" s="318">
        <v>6951823.8399999999</v>
      </c>
      <c r="I13" s="318">
        <v>8301955.3099999996</v>
      </c>
      <c r="J13" s="319">
        <v>2728525.17</v>
      </c>
      <c r="K13" s="309"/>
      <c r="L13" s="309"/>
      <c r="M13" s="309"/>
      <c r="N13" s="309"/>
      <c r="O13" s="309"/>
      <c r="P13" s="309"/>
      <c r="Q13" s="309"/>
      <c r="R13" s="309"/>
      <c r="S13" s="311" t="s">
        <v>117</v>
      </c>
    </row>
    <row r="14" spans="1:19" ht="15.75" x14ac:dyDescent="0.25">
      <c r="A14" s="310" t="s">
        <v>83</v>
      </c>
      <c r="B14" s="310"/>
      <c r="C14" s="310"/>
      <c r="D14" s="310"/>
      <c r="E14" s="310"/>
      <c r="F14" s="310" t="s">
        <v>84</v>
      </c>
      <c r="G14" s="318">
        <v>4034748.01</v>
      </c>
      <c r="H14" s="318">
        <v>6947164.8099999996</v>
      </c>
      <c r="I14" s="318">
        <v>8257045.0099999998</v>
      </c>
      <c r="J14" s="319">
        <v>2724867.81</v>
      </c>
      <c r="K14" s="309"/>
      <c r="L14" s="309"/>
      <c r="M14" s="309"/>
      <c r="N14" s="309"/>
      <c r="O14" s="309"/>
      <c r="P14" s="309"/>
      <c r="Q14" s="309"/>
      <c r="R14" s="309"/>
      <c r="S14" s="311" t="s">
        <v>118</v>
      </c>
    </row>
    <row r="15" spans="1:19" ht="15.75" x14ac:dyDescent="0.25">
      <c r="A15" s="310" t="s">
        <v>119</v>
      </c>
      <c r="B15" s="310"/>
      <c r="C15" s="310"/>
      <c r="D15" s="310"/>
      <c r="E15" s="310"/>
      <c r="F15" s="310" t="s">
        <v>120</v>
      </c>
      <c r="G15" s="318">
        <v>70007.37</v>
      </c>
      <c r="H15" s="318">
        <v>2505733.58</v>
      </c>
      <c r="I15" s="318">
        <v>2428284.9300000002</v>
      </c>
      <c r="J15" s="319">
        <v>147456.01999999999</v>
      </c>
      <c r="K15" s="309"/>
      <c r="L15" s="309"/>
      <c r="M15" s="309"/>
      <c r="N15" s="309"/>
      <c r="O15" s="309"/>
      <c r="P15" s="309"/>
      <c r="Q15" s="309"/>
      <c r="R15" s="309"/>
      <c r="S15" s="311" t="s">
        <v>121</v>
      </c>
    </row>
    <row r="16" spans="1:19" x14ac:dyDescent="0.25">
      <c r="A16" s="312">
        <v>2536</v>
      </c>
      <c r="B16" s="312" t="s">
        <v>122</v>
      </c>
      <c r="C16" s="313">
        <v>44348</v>
      </c>
      <c r="D16" s="314" t="s">
        <v>697</v>
      </c>
      <c r="E16" s="313">
        <v>44348</v>
      </c>
      <c r="F16" s="314" t="s">
        <v>698</v>
      </c>
      <c r="G16" s="320">
        <v>0</v>
      </c>
      <c r="H16" s="320">
        <v>0</v>
      </c>
      <c r="I16" s="320">
        <v>1624.72</v>
      </c>
      <c r="J16" s="320">
        <v>0</v>
      </c>
      <c r="K16" s="316" t="s">
        <v>699</v>
      </c>
      <c r="L16" s="312" t="s">
        <v>123</v>
      </c>
      <c r="M16" s="316" t="s">
        <v>124</v>
      </c>
      <c r="N16" s="316" t="s">
        <v>125</v>
      </c>
      <c r="O16" s="316" t="s">
        <v>125</v>
      </c>
      <c r="P16" s="316" t="s">
        <v>125</v>
      </c>
      <c r="Q16" s="316" t="s">
        <v>125</v>
      </c>
      <c r="R16" s="316" t="s">
        <v>125</v>
      </c>
      <c r="S16" s="315" t="s">
        <v>121</v>
      </c>
    </row>
    <row r="17" spans="1:19" x14ac:dyDescent="0.25">
      <c r="A17" s="312">
        <v>2537</v>
      </c>
      <c r="B17" s="312" t="s">
        <v>122</v>
      </c>
      <c r="C17" s="313">
        <v>44348</v>
      </c>
      <c r="D17" s="314" t="s">
        <v>700</v>
      </c>
      <c r="E17" s="313">
        <v>44348</v>
      </c>
      <c r="F17" s="314" t="s">
        <v>701</v>
      </c>
      <c r="G17" s="320">
        <v>0</v>
      </c>
      <c r="H17" s="320">
        <v>0</v>
      </c>
      <c r="I17" s="320">
        <v>8005.56</v>
      </c>
      <c r="J17" s="320">
        <v>0</v>
      </c>
      <c r="K17" s="316" t="s">
        <v>702</v>
      </c>
      <c r="L17" s="312" t="s">
        <v>123</v>
      </c>
      <c r="M17" s="316" t="s">
        <v>124</v>
      </c>
      <c r="N17" s="316" t="s">
        <v>125</v>
      </c>
      <c r="O17" s="316" t="s">
        <v>125</v>
      </c>
      <c r="P17" s="316" t="s">
        <v>125</v>
      </c>
      <c r="Q17" s="316" t="s">
        <v>125</v>
      </c>
      <c r="R17" s="316" t="s">
        <v>125</v>
      </c>
      <c r="S17" s="315" t="s">
        <v>121</v>
      </c>
    </row>
    <row r="18" spans="1:19" x14ac:dyDescent="0.25">
      <c r="A18" s="312">
        <v>2538</v>
      </c>
      <c r="B18" s="312" t="s">
        <v>122</v>
      </c>
      <c r="C18" s="313">
        <v>44348</v>
      </c>
      <c r="D18" s="314" t="s">
        <v>703</v>
      </c>
      <c r="E18" s="313">
        <v>44348</v>
      </c>
      <c r="F18" s="314" t="s">
        <v>704</v>
      </c>
      <c r="G18" s="320">
        <v>0</v>
      </c>
      <c r="H18" s="320">
        <v>0</v>
      </c>
      <c r="I18" s="320">
        <v>3000</v>
      </c>
      <c r="J18" s="320">
        <v>0</v>
      </c>
      <c r="K18" s="316" t="s">
        <v>705</v>
      </c>
      <c r="L18" s="312" t="s">
        <v>123</v>
      </c>
      <c r="M18" s="316" t="s">
        <v>124</v>
      </c>
      <c r="N18" s="316" t="s">
        <v>125</v>
      </c>
      <c r="O18" s="316" t="s">
        <v>125</v>
      </c>
      <c r="P18" s="316" t="s">
        <v>125</v>
      </c>
      <c r="Q18" s="316" t="s">
        <v>125</v>
      </c>
      <c r="R18" s="316" t="s">
        <v>125</v>
      </c>
      <c r="S18" s="315" t="s">
        <v>121</v>
      </c>
    </row>
    <row r="19" spans="1:19" x14ac:dyDescent="0.25">
      <c r="A19" s="312">
        <v>2539</v>
      </c>
      <c r="B19" s="312" t="s">
        <v>122</v>
      </c>
      <c r="C19" s="313">
        <v>44348</v>
      </c>
      <c r="D19" s="314" t="s">
        <v>706</v>
      </c>
      <c r="E19" s="313">
        <v>44348</v>
      </c>
      <c r="F19" s="314" t="s">
        <v>707</v>
      </c>
      <c r="G19" s="320">
        <v>0</v>
      </c>
      <c r="H19" s="320">
        <v>0</v>
      </c>
      <c r="I19" s="320">
        <v>6500</v>
      </c>
      <c r="J19" s="320">
        <v>0</v>
      </c>
      <c r="K19" s="316" t="s">
        <v>708</v>
      </c>
      <c r="L19" s="312" t="s">
        <v>123</v>
      </c>
      <c r="M19" s="316" t="s">
        <v>124</v>
      </c>
      <c r="N19" s="316" t="s">
        <v>125</v>
      </c>
      <c r="O19" s="316" t="s">
        <v>125</v>
      </c>
      <c r="P19" s="316" t="s">
        <v>125</v>
      </c>
      <c r="Q19" s="316" t="s">
        <v>125</v>
      </c>
      <c r="R19" s="316" t="s">
        <v>125</v>
      </c>
      <c r="S19" s="315" t="s">
        <v>121</v>
      </c>
    </row>
    <row r="20" spans="1:19" x14ac:dyDescent="0.25">
      <c r="A20" s="312">
        <v>2540</v>
      </c>
      <c r="B20" s="312" t="s">
        <v>122</v>
      </c>
      <c r="C20" s="313">
        <v>44348</v>
      </c>
      <c r="D20" s="314" t="s">
        <v>709</v>
      </c>
      <c r="E20" s="313">
        <v>44348</v>
      </c>
      <c r="F20" s="314" t="s">
        <v>710</v>
      </c>
      <c r="G20" s="320">
        <v>0</v>
      </c>
      <c r="H20" s="320">
        <v>0</v>
      </c>
      <c r="I20" s="320">
        <v>66000</v>
      </c>
      <c r="J20" s="320">
        <v>0</v>
      </c>
      <c r="K20" s="316" t="s">
        <v>711</v>
      </c>
      <c r="L20" s="312" t="s">
        <v>123</v>
      </c>
      <c r="M20" s="316" t="s">
        <v>124</v>
      </c>
      <c r="N20" s="316" t="s">
        <v>125</v>
      </c>
      <c r="O20" s="316" t="s">
        <v>125</v>
      </c>
      <c r="P20" s="316" t="s">
        <v>125</v>
      </c>
      <c r="Q20" s="316" t="s">
        <v>125</v>
      </c>
      <c r="R20" s="316" t="s">
        <v>125</v>
      </c>
      <c r="S20" s="315" t="s">
        <v>121</v>
      </c>
    </row>
    <row r="21" spans="1:19" x14ac:dyDescent="0.25">
      <c r="A21" s="312">
        <v>2541</v>
      </c>
      <c r="B21" s="312" t="s">
        <v>122</v>
      </c>
      <c r="C21" s="313">
        <v>44348</v>
      </c>
      <c r="D21" s="314" t="s">
        <v>712</v>
      </c>
      <c r="E21" s="313">
        <v>44348</v>
      </c>
      <c r="F21" s="314" t="s">
        <v>713</v>
      </c>
      <c r="G21" s="320">
        <v>0</v>
      </c>
      <c r="H21" s="320">
        <v>0</v>
      </c>
      <c r="I21" s="320">
        <v>2800</v>
      </c>
      <c r="J21" s="320">
        <v>0</v>
      </c>
      <c r="K21" s="316" t="s">
        <v>714</v>
      </c>
      <c r="L21" s="312" t="s">
        <v>123</v>
      </c>
      <c r="M21" s="316" t="s">
        <v>124</v>
      </c>
      <c r="N21" s="316" t="s">
        <v>125</v>
      </c>
      <c r="O21" s="316" t="s">
        <v>125</v>
      </c>
      <c r="P21" s="316" t="s">
        <v>125</v>
      </c>
      <c r="Q21" s="316" t="s">
        <v>125</v>
      </c>
      <c r="R21" s="316" t="s">
        <v>125</v>
      </c>
      <c r="S21" s="315" t="s">
        <v>121</v>
      </c>
    </row>
    <row r="22" spans="1:19" x14ac:dyDescent="0.25">
      <c r="A22" s="312">
        <v>2542</v>
      </c>
      <c r="B22" s="312" t="s">
        <v>122</v>
      </c>
      <c r="C22" s="313">
        <v>44348</v>
      </c>
      <c r="D22" s="314" t="s">
        <v>715</v>
      </c>
      <c r="E22" s="313">
        <v>44348</v>
      </c>
      <c r="F22" s="314" t="s">
        <v>716</v>
      </c>
      <c r="G22" s="320">
        <v>0</v>
      </c>
      <c r="H22" s="320">
        <v>0</v>
      </c>
      <c r="I22" s="320">
        <v>27000</v>
      </c>
      <c r="J22" s="320">
        <v>0</v>
      </c>
      <c r="K22" s="316" t="s">
        <v>717</v>
      </c>
      <c r="L22" s="312" t="s">
        <v>123</v>
      </c>
      <c r="M22" s="316" t="s">
        <v>124</v>
      </c>
      <c r="N22" s="316" t="s">
        <v>125</v>
      </c>
      <c r="O22" s="316" t="s">
        <v>125</v>
      </c>
      <c r="P22" s="316" t="s">
        <v>125</v>
      </c>
      <c r="Q22" s="316" t="s">
        <v>125</v>
      </c>
      <c r="R22" s="316" t="s">
        <v>125</v>
      </c>
      <c r="S22" s="315" t="s">
        <v>121</v>
      </c>
    </row>
    <row r="23" spans="1:19" x14ac:dyDescent="0.25">
      <c r="A23" s="312">
        <v>2544</v>
      </c>
      <c r="B23" s="312" t="s">
        <v>122</v>
      </c>
      <c r="C23" s="313">
        <v>44348</v>
      </c>
      <c r="D23" s="314" t="s">
        <v>572</v>
      </c>
      <c r="E23" s="313">
        <v>44348</v>
      </c>
      <c r="F23" s="314" t="s">
        <v>573</v>
      </c>
      <c r="G23" s="320">
        <v>0</v>
      </c>
      <c r="H23" s="320">
        <v>200000</v>
      </c>
      <c r="I23" s="320">
        <v>0</v>
      </c>
      <c r="J23" s="320">
        <v>0</v>
      </c>
      <c r="K23" s="316" t="s">
        <v>574</v>
      </c>
      <c r="L23" s="312" t="s">
        <v>123</v>
      </c>
      <c r="M23" s="316" t="s">
        <v>124</v>
      </c>
      <c r="N23" s="316" t="s">
        <v>125</v>
      </c>
      <c r="O23" s="316" t="s">
        <v>125</v>
      </c>
      <c r="P23" s="316" t="s">
        <v>125</v>
      </c>
      <c r="Q23" s="316" t="s">
        <v>125</v>
      </c>
      <c r="R23" s="316" t="s">
        <v>125</v>
      </c>
      <c r="S23" s="315" t="s">
        <v>121</v>
      </c>
    </row>
    <row r="24" spans="1:19" x14ac:dyDescent="0.25">
      <c r="A24" s="312">
        <v>2545</v>
      </c>
      <c r="B24" s="312" t="s">
        <v>122</v>
      </c>
      <c r="C24" s="313">
        <v>44348</v>
      </c>
      <c r="D24" s="314" t="s">
        <v>718</v>
      </c>
      <c r="E24" s="313">
        <v>44348</v>
      </c>
      <c r="F24" s="314" t="s">
        <v>719</v>
      </c>
      <c r="G24" s="320">
        <v>0</v>
      </c>
      <c r="H24" s="320">
        <v>0</v>
      </c>
      <c r="I24" s="320">
        <v>1500</v>
      </c>
      <c r="J24" s="320">
        <v>0</v>
      </c>
      <c r="K24" s="316" t="s">
        <v>720</v>
      </c>
      <c r="L24" s="312" t="s">
        <v>123</v>
      </c>
      <c r="M24" s="316" t="s">
        <v>124</v>
      </c>
      <c r="N24" s="316" t="s">
        <v>125</v>
      </c>
      <c r="O24" s="316" t="s">
        <v>125</v>
      </c>
      <c r="P24" s="316" t="s">
        <v>125</v>
      </c>
      <c r="Q24" s="316" t="s">
        <v>125</v>
      </c>
      <c r="R24" s="316" t="s">
        <v>125</v>
      </c>
      <c r="S24" s="315" t="s">
        <v>121</v>
      </c>
    </row>
    <row r="25" spans="1:19" x14ac:dyDescent="0.25">
      <c r="A25" s="312">
        <v>2546</v>
      </c>
      <c r="B25" s="312" t="s">
        <v>122</v>
      </c>
      <c r="C25" s="313">
        <v>44348</v>
      </c>
      <c r="D25" s="314" t="s">
        <v>721</v>
      </c>
      <c r="E25" s="313">
        <v>44348</v>
      </c>
      <c r="F25" s="314" t="s">
        <v>722</v>
      </c>
      <c r="G25" s="320">
        <v>0</v>
      </c>
      <c r="H25" s="320">
        <v>0</v>
      </c>
      <c r="I25" s="320">
        <v>2800</v>
      </c>
      <c r="J25" s="320">
        <v>0</v>
      </c>
      <c r="K25" s="316" t="s">
        <v>723</v>
      </c>
      <c r="L25" s="312" t="s">
        <v>123</v>
      </c>
      <c r="M25" s="316" t="s">
        <v>124</v>
      </c>
      <c r="N25" s="316" t="s">
        <v>125</v>
      </c>
      <c r="O25" s="316" t="s">
        <v>125</v>
      </c>
      <c r="P25" s="316" t="s">
        <v>125</v>
      </c>
      <c r="Q25" s="316" t="s">
        <v>125</v>
      </c>
      <c r="R25" s="316" t="s">
        <v>125</v>
      </c>
      <c r="S25" s="315" t="s">
        <v>121</v>
      </c>
    </row>
    <row r="26" spans="1:19" x14ac:dyDescent="0.25">
      <c r="A26" s="312">
        <v>2548</v>
      </c>
      <c r="B26" s="312" t="s">
        <v>122</v>
      </c>
      <c r="C26" s="313">
        <v>44348</v>
      </c>
      <c r="D26" s="314" t="s">
        <v>724</v>
      </c>
      <c r="E26" s="313">
        <v>44348</v>
      </c>
      <c r="F26" s="314" t="s">
        <v>725</v>
      </c>
      <c r="G26" s="320">
        <v>0</v>
      </c>
      <c r="H26" s="320">
        <v>0</v>
      </c>
      <c r="I26" s="320">
        <v>2800</v>
      </c>
      <c r="J26" s="320">
        <v>0</v>
      </c>
      <c r="K26" s="316" t="s">
        <v>726</v>
      </c>
      <c r="L26" s="312" t="s">
        <v>123</v>
      </c>
      <c r="M26" s="316" t="s">
        <v>124</v>
      </c>
      <c r="N26" s="316" t="s">
        <v>125</v>
      </c>
      <c r="O26" s="316" t="s">
        <v>125</v>
      </c>
      <c r="P26" s="316" t="s">
        <v>125</v>
      </c>
      <c r="Q26" s="316" t="s">
        <v>125</v>
      </c>
      <c r="R26" s="316" t="s">
        <v>125</v>
      </c>
      <c r="S26" s="315" t="s">
        <v>121</v>
      </c>
    </row>
    <row r="27" spans="1:19" x14ac:dyDescent="0.25">
      <c r="A27" s="312">
        <v>2550</v>
      </c>
      <c r="B27" s="312" t="s">
        <v>122</v>
      </c>
      <c r="C27" s="313">
        <v>44348</v>
      </c>
      <c r="D27" s="314" t="s">
        <v>727</v>
      </c>
      <c r="E27" s="313">
        <v>44348</v>
      </c>
      <c r="F27" s="314" t="s">
        <v>728</v>
      </c>
      <c r="G27" s="320">
        <v>0</v>
      </c>
      <c r="H27" s="320">
        <v>0</v>
      </c>
      <c r="I27" s="320">
        <v>1000</v>
      </c>
      <c r="J27" s="320">
        <v>0</v>
      </c>
      <c r="K27" s="316" t="s">
        <v>729</v>
      </c>
      <c r="L27" s="312" t="s">
        <v>123</v>
      </c>
      <c r="M27" s="316" t="s">
        <v>124</v>
      </c>
      <c r="N27" s="316" t="s">
        <v>125</v>
      </c>
      <c r="O27" s="316" t="s">
        <v>125</v>
      </c>
      <c r="P27" s="316" t="s">
        <v>125</v>
      </c>
      <c r="Q27" s="316" t="s">
        <v>125</v>
      </c>
      <c r="R27" s="316" t="s">
        <v>125</v>
      </c>
      <c r="S27" s="315" t="s">
        <v>121</v>
      </c>
    </row>
    <row r="28" spans="1:19" x14ac:dyDescent="0.25">
      <c r="A28" s="312">
        <v>2551</v>
      </c>
      <c r="B28" s="312" t="s">
        <v>122</v>
      </c>
      <c r="C28" s="313">
        <v>44348</v>
      </c>
      <c r="D28" s="314" t="s">
        <v>730</v>
      </c>
      <c r="E28" s="313">
        <v>44348</v>
      </c>
      <c r="F28" s="314" t="s">
        <v>731</v>
      </c>
      <c r="G28" s="320">
        <v>0</v>
      </c>
      <c r="H28" s="320">
        <v>0</v>
      </c>
      <c r="I28" s="320">
        <v>50000</v>
      </c>
      <c r="J28" s="320">
        <v>0</v>
      </c>
      <c r="K28" s="316" t="s">
        <v>732</v>
      </c>
      <c r="L28" s="312" t="s">
        <v>123</v>
      </c>
      <c r="M28" s="316" t="s">
        <v>124</v>
      </c>
      <c r="N28" s="316" t="s">
        <v>125</v>
      </c>
      <c r="O28" s="316" t="s">
        <v>125</v>
      </c>
      <c r="P28" s="316" t="s">
        <v>125</v>
      </c>
      <c r="Q28" s="316" t="s">
        <v>125</v>
      </c>
      <c r="R28" s="316" t="s">
        <v>125</v>
      </c>
      <c r="S28" s="315" t="s">
        <v>121</v>
      </c>
    </row>
    <row r="29" spans="1:19" x14ac:dyDescent="0.25">
      <c r="A29" s="312">
        <v>2554</v>
      </c>
      <c r="B29" s="312" t="s">
        <v>122</v>
      </c>
      <c r="C29" s="313">
        <v>44348</v>
      </c>
      <c r="D29" s="314" t="s">
        <v>733</v>
      </c>
      <c r="E29" s="313">
        <v>44348</v>
      </c>
      <c r="F29" s="314" t="s">
        <v>734</v>
      </c>
      <c r="G29" s="320">
        <v>0</v>
      </c>
      <c r="H29" s="320">
        <v>0</v>
      </c>
      <c r="I29" s="320">
        <v>37000</v>
      </c>
      <c r="J29" s="320">
        <v>0</v>
      </c>
      <c r="K29" s="316" t="s">
        <v>735</v>
      </c>
      <c r="L29" s="312" t="s">
        <v>123</v>
      </c>
      <c r="M29" s="316" t="s">
        <v>124</v>
      </c>
      <c r="N29" s="316" t="s">
        <v>125</v>
      </c>
      <c r="O29" s="316" t="s">
        <v>125</v>
      </c>
      <c r="P29" s="316" t="s">
        <v>125</v>
      </c>
      <c r="Q29" s="316" t="s">
        <v>125</v>
      </c>
      <c r="R29" s="316" t="s">
        <v>125</v>
      </c>
      <c r="S29" s="315" t="s">
        <v>121</v>
      </c>
    </row>
    <row r="30" spans="1:19" x14ac:dyDescent="0.25">
      <c r="A30" s="312">
        <v>2556</v>
      </c>
      <c r="B30" s="312" t="s">
        <v>122</v>
      </c>
      <c r="C30" s="313">
        <v>44348</v>
      </c>
      <c r="D30" s="314" t="s">
        <v>736</v>
      </c>
      <c r="E30" s="313">
        <v>44348</v>
      </c>
      <c r="F30" s="314" t="s">
        <v>737</v>
      </c>
      <c r="G30" s="320">
        <v>0</v>
      </c>
      <c r="H30" s="320">
        <v>0</v>
      </c>
      <c r="I30" s="320">
        <v>4000</v>
      </c>
      <c r="J30" s="320">
        <v>0</v>
      </c>
      <c r="K30" s="316" t="s">
        <v>738</v>
      </c>
      <c r="L30" s="312" t="s">
        <v>123</v>
      </c>
      <c r="M30" s="316" t="s">
        <v>124</v>
      </c>
      <c r="N30" s="316" t="s">
        <v>125</v>
      </c>
      <c r="O30" s="316" t="s">
        <v>125</v>
      </c>
      <c r="P30" s="316" t="s">
        <v>125</v>
      </c>
      <c r="Q30" s="316" t="s">
        <v>125</v>
      </c>
      <c r="R30" s="316" t="s">
        <v>125</v>
      </c>
      <c r="S30" s="315" t="s">
        <v>121</v>
      </c>
    </row>
    <row r="31" spans="1:19" x14ac:dyDescent="0.25">
      <c r="A31" s="312">
        <v>2558</v>
      </c>
      <c r="B31" s="312" t="s">
        <v>122</v>
      </c>
      <c r="C31" s="313">
        <v>44348</v>
      </c>
      <c r="D31" s="314" t="s">
        <v>739</v>
      </c>
      <c r="E31" s="313">
        <v>44348</v>
      </c>
      <c r="F31" s="314" t="s">
        <v>740</v>
      </c>
      <c r="G31" s="320">
        <v>0</v>
      </c>
      <c r="H31" s="320">
        <v>0</v>
      </c>
      <c r="I31" s="320">
        <v>4000</v>
      </c>
      <c r="J31" s="320">
        <v>0</v>
      </c>
      <c r="K31" s="316" t="s">
        <v>741</v>
      </c>
      <c r="L31" s="312" t="s">
        <v>123</v>
      </c>
      <c r="M31" s="316" t="s">
        <v>124</v>
      </c>
      <c r="N31" s="316" t="s">
        <v>125</v>
      </c>
      <c r="O31" s="316" t="s">
        <v>125</v>
      </c>
      <c r="P31" s="316" t="s">
        <v>125</v>
      </c>
      <c r="Q31" s="316" t="s">
        <v>125</v>
      </c>
      <c r="R31" s="316" t="s">
        <v>125</v>
      </c>
      <c r="S31" s="315" t="s">
        <v>121</v>
      </c>
    </row>
    <row r="32" spans="1:19" x14ac:dyDescent="0.25">
      <c r="A32" s="312">
        <v>2559</v>
      </c>
      <c r="B32" s="312" t="s">
        <v>122</v>
      </c>
      <c r="C32" s="313">
        <v>44348</v>
      </c>
      <c r="D32" s="314" t="s">
        <v>742</v>
      </c>
      <c r="E32" s="313">
        <v>44348</v>
      </c>
      <c r="F32" s="314" t="s">
        <v>743</v>
      </c>
      <c r="G32" s="320">
        <v>0</v>
      </c>
      <c r="H32" s="320">
        <v>0</v>
      </c>
      <c r="I32" s="320">
        <v>5600</v>
      </c>
      <c r="J32" s="320">
        <v>0</v>
      </c>
      <c r="K32" s="316" t="s">
        <v>744</v>
      </c>
      <c r="L32" s="312" t="s">
        <v>123</v>
      </c>
      <c r="M32" s="316" t="s">
        <v>124</v>
      </c>
      <c r="N32" s="316" t="s">
        <v>125</v>
      </c>
      <c r="O32" s="316" t="s">
        <v>125</v>
      </c>
      <c r="P32" s="316" t="s">
        <v>125</v>
      </c>
      <c r="Q32" s="316" t="s">
        <v>125</v>
      </c>
      <c r="R32" s="316" t="s">
        <v>125</v>
      </c>
      <c r="S32" s="315" t="s">
        <v>121</v>
      </c>
    </row>
    <row r="33" spans="1:19" x14ac:dyDescent="0.25">
      <c r="A33" s="312">
        <v>2561</v>
      </c>
      <c r="B33" s="312" t="s">
        <v>122</v>
      </c>
      <c r="C33" s="313">
        <v>44348</v>
      </c>
      <c r="D33" s="314" t="s">
        <v>745</v>
      </c>
      <c r="E33" s="313">
        <v>44348</v>
      </c>
      <c r="F33" s="314" t="s">
        <v>746</v>
      </c>
      <c r="G33" s="320">
        <v>0</v>
      </c>
      <c r="H33" s="320">
        <v>0</v>
      </c>
      <c r="I33" s="320">
        <v>20000</v>
      </c>
      <c r="J33" s="320">
        <v>0</v>
      </c>
      <c r="K33" s="316" t="s">
        <v>747</v>
      </c>
      <c r="L33" s="312" t="s">
        <v>123</v>
      </c>
      <c r="M33" s="316" t="s">
        <v>124</v>
      </c>
      <c r="N33" s="316" t="s">
        <v>125</v>
      </c>
      <c r="O33" s="316" t="s">
        <v>125</v>
      </c>
      <c r="P33" s="316" t="s">
        <v>125</v>
      </c>
      <c r="Q33" s="316" t="s">
        <v>125</v>
      </c>
      <c r="R33" s="316" t="s">
        <v>125</v>
      </c>
      <c r="S33" s="315" t="s">
        <v>121</v>
      </c>
    </row>
    <row r="34" spans="1:19" x14ac:dyDescent="0.25">
      <c r="A34" s="312">
        <v>2562</v>
      </c>
      <c r="B34" s="312" t="s">
        <v>122</v>
      </c>
      <c r="C34" s="313">
        <v>44348</v>
      </c>
      <c r="D34" s="314" t="s">
        <v>748</v>
      </c>
      <c r="E34" s="313">
        <v>44348</v>
      </c>
      <c r="F34" s="314" t="s">
        <v>749</v>
      </c>
      <c r="G34" s="320">
        <v>0</v>
      </c>
      <c r="H34" s="320">
        <v>0</v>
      </c>
      <c r="I34" s="320">
        <v>2000</v>
      </c>
      <c r="J34" s="320">
        <v>0</v>
      </c>
      <c r="K34" s="316" t="s">
        <v>750</v>
      </c>
      <c r="L34" s="312" t="s">
        <v>123</v>
      </c>
      <c r="M34" s="316" t="s">
        <v>124</v>
      </c>
      <c r="N34" s="316" t="s">
        <v>125</v>
      </c>
      <c r="O34" s="316" t="s">
        <v>125</v>
      </c>
      <c r="P34" s="316" t="s">
        <v>125</v>
      </c>
      <c r="Q34" s="316" t="s">
        <v>125</v>
      </c>
      <c r="R34" s="316" t="s">
        <v>125</v>
      </c>
      <c r="S34" s="315" t="s">
        <v>121</v>
      </c>
    </row>
    <row r="35" spans="1:19" x14ac:dyDescent="0.25">
      <c r="A35" s="312">
        <v>3045</v>
      </c>
      <c r="B35" s="312" t="s">
        <v>126</v>
      </c>
      <c r="C35" s="313">
        <v>44348</v>
      </c>
      <c r="D35" s="314" t="s">
        <v>751</v>
      </c>
      <c r="E35" s="313">
        <v>44348</v>
      </c>
      <c r="F35" s="314" t="s">
        <v>752</v>
      </c>
      <c r="G35" s="320">
        <v>0</v>
      </c>
      <c r="H35" s="320">
        <v>1.73</v>
      </c>
      <c r="I35" s="320">
        <v>0</v>
      </c>
      <c r="J35" s="320">
        <v>0</v>
      </c>
      <c r="K35" s="316" t="s">
        <v>125</v>
      </c>
      <c r="L35" s="312" t="s">
        <v>127</v>
      </c>
      <c r="M35" s="316" t="s">
        <v>125</v>
      </c>
      <c r="N35" s="316" t="s">
        <v>125</v>
      </c>
      <c r="O35" s="316" t="s">
        <v>125</v>
      </c>
      <c r="P35" s="316" t="s">
        <v>125</v>
      </c>
      <c r="Q35" s="316" t="s">
        <v>125</v>
      </c>
      <c r="R35" s="316" t="s">
        <v>125</v>
      </c>
      <c r="S35" s="315" t="s">
        <v>121</v>
      </c>
    </row>
    <row r="36" spans="1:19" x14ac:dyDescent="0.25">
      <c r="A36" s="312">
        <v>3046</v>
      </c>
      <c r="B36" s="312" t="s">
        <v>126</v>
      </c>
      <c r="C36" s="313">
        <v>44348</v>
      </c>
      <c r="D36" s="314" t="s">
        <v>753</v>
      </c>
      <c r="E36" s="313">
        <v>44348</v>
      </c>
      <c r="F36" s="314" t="s">
        <v>754</v>
      </c>
      <c r="G36" s="320">
        <v>0</v>
      </c>
      <c r="H36" s="320">
        <v>0</v>
      </c>
      <c r="I36" s="320">
        <v>496</v>
      </c>
      <c r="J36" s="320">
        <v>0</v>
      </c>
      <c r="K36" s="316" t="s">
        <v>125</v>
      </c>
      <c r="L36" s="312" t="s">
        <v>123</v>
      </c>
      <c r="M36" s="316" t="s">
        <v>124</v>
      </c>
      <c r="N36" s="316" t="s">
        <v>125</v>
      </c>
      <c r="O36" s="316" t="s">
        <v>125</v>
      </c>
      <c r="P36" s="316" t="s">
        <v>125</v>
      </c>
      <c r="Q36" s="316" t="s">
        <v>125</v>
      </c>
      <c r="R36" s="316" t="s">
        <v>125</v>
      </c>
      <c r="S36" s="315" t="s">
        <v>121</v>
      </c>
    </row>
    <row r="37" spans="1:19" x14ac:dyDescent="0.25">
      <c r="A37" s="312">
        <v>3046</v>
      </c>
      <c r="B37" s="312" t="s">
        <v>126</v>
      </c>
      <c r="C37" s="313">
        <v>44348</v>
      </c>
      <c r="D37" s="314" t="s">
        <v>753</v>
      </c>
      <c r="E37" s="313">
        <v>44348</v>
      </c>
      <c r="F37" s="314" t="s">
        <v>754</v>
      </c>
      <c r="G37" s="320">
        <v>0</v>
      </c>
      <c r="H37" s="320">
        <v>0</v>
      </c>
      <c r="I37" s="320">
        <v>79.36</v>
      </c>
      <c r="J37" s="320">
        <v>0</v>
      </c>
      <c r="K37" s="316" t="s">
        <v>125</v>
      </c>
      <c r="L37" s="312" t="s">
        <v>123</v>
      </c>
      <c r="M37" s="316" t="s">
        <v>124</v>
      </c>
      <c r="N37" s="316" t="s">
        <v>125</v>
      </c>
      <c r="O37" s="316" t="s">
        <v>125</v>
      </c>
      <c r="P37" s="316" t="s">
        <v>125</v>
      </c>
      <c r="Q37" s="316" t="s">
        <v>125</v>
      </c>
      <c r="R37" s="316" t="s">
        <v>125</v>
      </c>
      <c r="S37" s="315" t="s">
        <v>121</v>
      </c>
    </row>
    <row r="38" spans="1:19" x14ac:dyDescent="0.25">
      <c r="A38" s="312">
        <v>2569</v>
      </c>
      <c r="B38" s="312" t="s">
        <v>122</v>
      </c>
      <c r="C38" s="313">
        <v>44349</v>
      </c>
      <c r="D38" s="314" t="s">
        <v>755</v>
      </c>
      <c r="E38" s="313">
        <v>44349</v>
      </c>
      <c r="F38" s="314" t="s">
        <v>756</v>
      </c>
      <c r="G38" s="320">
        <v>0</v>
      </c>
      <c r="H38" s="320">
        <v>0</v>
      </c>
      <c r="I38" s="320">
        <v>4000</v>
      </c>
      <c r="J38" s="320">
        <v>0</v>
      </c>
      <c r="K38" s="316" t="s">
        <v>757</v>
      </c>
      <c r="L38" s="312" t="s">
        <v>123</v>
      </c>
      <c r="M38" s="316" t="s">
        <v>124</v>
      </c>
      <c r="N38" s="316" t="s">
        <v>125</v>
      </c>
      <c r="O38" s="316" t="s">
        <v>125</v>
      </c>
      <c r="P38" s="316" t="s">
        <v>125</v>
      </c>
      <c r="Q38" s="316" t="s">
        <v>125</v>
      </c>
      <c r="R38" s="316" t="s">
        <v>125</v>
      </c>
      <c r="S38" s="315" t="s">
        <v>121</v>
      </c>
    </row>
    <row r="39" spans="1:19" x14ac:dyDescent="0.25">
      <c r="A39" s="312">
        <v>2426</v>
      </c>
      <c r="B39" s="312" t="s">
        <v>122</v>
      </c>
      <c r="C39" s="313">
        <v>44349</v>
      </c>
      <c r="D39" s="314" t="s">
        <v>758</v>
      </c>
      <c r="E39" s="313">
        <v>44349</v>
      </c>
      <c r="F39" s="314" t="s">
        <v>759</v>
      </c>
      <c r="G39" s="320">
        <v>0</v>
      </c>
      <c r="H39" s="320">
        <v>0</v>
      </c>
      <c r="I39" s="320">
        <v>3000</v>
      </c>
      <c r="J39" s="320">
        <v>0</v>
      </c>
      <c r="K39" s="316" t="s">
        <v>125</v>
      </c>
      <c r="L39" s="312" t="s">
        <v>123</v>
      </c>
      <c r="M39" s="316" t="s">
        <v>124</v>
      </c>
      <c r="N39" s="316" t="s">
        <v>125</v>
      </c>
      <c r="O39" s="316" t="s">
        <v>125</v>
      </c>
      <c r="P39" s="316" t="s">
        <v>125</v>
      </c>
      <c r="Q39" s="316" t="s">
        <v>125</v>
      </c>
      <c r="R39" s="316" t="s">
        <v>125</v>
      </c>
      <c r="S39" s="315" t="s">
        <v>121</v>
      </c>
    </row>
    <row r="40" spans="1:19" x14ac:dyDescent="0.25">
      <c r="A40" s="312">
        <v>2570</v>
      </c>
      <c r="B40" s="312" t="s">
        <v>122</v>
      </c>
      <c r="C40" s="313">
        <v>44350</v>
      </c>
      <c r="D40" s="314" t="s">
        <v>760</v>
      </c>
      <c r="E40" s="313">
        <v>44350</v>
      </c>
      <c r="F40" s="314" t="s">
        <v>761</v>
      </c>
      <c r="G40" s="320">
        <v>0</v>
      </c>
      <c r="H40" s="320">
        <v>0</v>
      </c>
      <c r="I40" s="320">
        <v>380</v>
      </c>
      <c r="J40" s="320">
        <v>0</v>
      </c>
      <c r="K40" s="316" t="s">
        <v>762</v>
      </c>
      <c r="L40" s="312" t="s">
        <v>123</v>
      </c>
      <c r="M40" s="316" t="s">
        <v>124</v>
      </c>
      <c r="N40" s="316" t="s">
        <v>125</v>
      </c>
      <c r="O40" s="316" t="s">
        <v>125</v>
      </c>
      <c r="P40" s="316" t="s">
        <v>125</v>
      </c>
      <c r="Q40" s="316" t="s">
        <v>125</v>
      </c>
      <c r="R40" s="316" t="s">
        <v>125</v>
      </c>
      <c r="S40" s="315" t="s">
        <v>121</v>
      </c>
    </row>
    <row r="41" spans="1:19" x14ac:dyDescent="0.25">
      <c r="A41" s="312">
        <v>2643</v>
      </c>
      <c r="B41" s="312" t="s">
        <v>122</v>
      </c>
      <c r="C41" s="313">
        <v>44350</v>
      </c>
      <c r="D41" s="314" t="s">
        <v>763</v>
      </c>
      <c r="E41" s="313">
        <v>44350</v>
      </c>
      <c r="F41" s="314" t="s">
        <v>764</v>
      </c>
      <c r="G41" s="320">
        <v>0</v>
      </c>
      <c r="H41" s="320">
        <v>617</v>
      </c>
      <c r="I41" s="320">
        <v>0</v>
      </c>
      <c r="J41" s="320">
        <v>0</v>
      </c>
      <c r="K41" s="316" t="s">
        <v>125</v>
      </c>
      <c r="L41" s="312" t="s">
        <v>123</v>
      </c>
      <c r="M41" s="316" t="s">
        <v>124</v>
      </c>
      <c r="N41" s="316" t="s">
        <v>125</v>
      </c>
      <c r="O41" s="316" t="s">
        <v>125</v>
      </c>
      <c r="P41" s="316" t="s">
        <v>125</v>
      </c>
      <c r="Q41" s="316" t="s">
        <v>125</v>
      </c>
      <c r="R41" s="316" t="s">
        <v>125</v>
      </c>
      <c r="S41" s="315" t="s">
        <v>121</v>
      </c>
    </row>
    <row r="42" spans="1:19" x14ac:dyDescent="0.25">
      <c r="A42" s="312">
        <v>2639</v>
      </c>
      <c r="B42" s="312" t="s">
        <v>122</v>
      </c>
      <c r="C42" s="313">
        <v>44351</v>
      </c>
      <c r="D42" s="314" t="s">
        <v>765</v>
      </c>
      <c r="E42" s="313">
        <v>44351</v>
      </c>
      <c r="F42" s="314" t="s">
        <v>766</v>
      </c>
      <c r="G42" s="320">
        <v>0</v>
      </c>
      <c r="H42" s="320">
        <v>0</v>
      </c>
      <c r="I42" s="320">
        <v>18560</v>
      </c>
      <c r="J42" s="320">
        <v>0</v>
      </c>
      <c r="K42" s="316" t="s">
        <v>767</v>
      </c>
      <c r="L42" s="312" t="s">
        <v>130</v>
      </c>
      <c r="M42" s="316" t="s">
        <v>131</v>
      </c>
      <c r="N42" s="316" t="s">
        <v>125</v>
      </c>
      <c r="O42" s="316" t="s">
        <v>125</v>
      </c>
      <c r="P42" s="316" t="s">
        <v>125</v>
      </c>
      <c r="Q42" s="316" t="s">
        <v>125</v>
      </c>
      <c r="R42" s="316" t="s">
        <v>125</v>
      </c>
      <c r="S42" s="315" t="s">
        <v>121</v>
      </c>
    </row>
    <row r="43" spans="1:19" x14ac:dyDescent="0.25">
      <c r="A43" s="312">
        <v>2572</v>
      </c>
      <c r="B43" s="312" t="s">
        <v>122</v>
      </c>
      <c r="C43" s="313">
        <v>44351</v>
      </c>
      <c r="D43" s="314" t="s">
        <v>576</v>
      </c>
      <c r="E43" s="313">
        <v>44351</v>
      </c>
      <c r="F43" s="314" t="s">
        <v>577</v>
      </c>
      <c r="G43" s="320">
        <v>0</v>
      </c>
      <c r="H43" s="320">
        <v>400000</v>
      </c>
      <c r="I43" s="320">
        <v>0</v>
      </c>
      <c r="J43" s="320">
        <v>0</v>
      </c>
      <c r="K43" s="316" t="s">
        <v>578</v>
      </c>
      <c r="L43" s="312" t="s">
        <v>123</v>
      </c>
      <c r="M43" s="316" t="s">
        <v>124</v>
      </c>
      <c r="N43" s="316" t="s">
        <v>125</v>
      </c>
      <c r="O43" s="316" t="s">
        <v>125</v>
      </c>
      <c r="P43" s="316" t="s">
        <v>125</v>
      </c>
      <c r="Q43" s="316" t="s">
        <v>125</v>
      </c>
      <c r="R43" s="316" t="s">
        <v>125</v>
      </c>
      <c r="S43" s="315" t="s">
        <v>121</v>
      </c>
    </row>
    <row r="44" spans="1:19" x14ac:dyDescent="0.25">
      <c r="A44" s="312">
        <v>1783</v>
      </c>
      <c r="B44" s="312" t="s">
        <v>122</v>
      </c>
      <c r="C44" s="313">
        <v>44343</v>
      </c>
      <c r="D44" s="314" t="s">
        <v>768</v>
      </c>
      <c r="E44" s="313">
        <v>44351</v>
      </c>
      <c r="F44" s="314" t="s">
        <v>769</v>
      </c>
      <c r="G44" s="320">
        <v>0</v>
      </c>
      <c r="H44" s="320">
        <v>0</v>
      </c>
      <c r="I44" s="320">
        <v>12296.93</v>
      </c>
      <c r="J44" s="320">
        <v>0</v>
      </c>
      <c r="K44" s="316" t="s">
        <v>770</v>
      </c>
      <c r="L44" s="312" t="s">
        <v>123</v>
      </c>
      <c r="M44" s="316" t="s">
        <v>124</v>
      </c>
      <c r="N44" s="316" t="s">
        <v>125</v>
      </c>
      <c r="O44" s="316" t="s">
        <v>125</v>
      </c>
      <c r="P44" s="316" t="s">
        <v>125</v>
      </c>
      <c r="Q44" s="316" t="s">
        <v>125</v>
      </c>
      <c r="R44" s="316" t="s">
        <v>125</v>
      </c>
      <c r="S44" s="315" t="s">
        <v>121</v>
      </c>
    </row>
    <row r="45" spans="1:19" x14ac:dyDescent="0.25">
      <c r="A45" s="312">
        <v>1800</v>
      </c>
      <c r="B45" s="312" t="s">
        <v>122</v>
      </c>
      <c r="C45" s="313">
        <v>44341</v>
      </c>
      <c r="D45" s="314" t="s">
        <v>771</v>
      </c>
      <c r="E45" s="313">
        <v>44351</v>
      </c>
      <c r="F45" s="314" t="s">
        <v>772</v>
      </c>
      <c r="G45" s="320">
        <v>0</v>
      </c>
      <c r="H45" s="320">
        <v>0</v>
      </c>
      <c r="I45" s="320">
        <v>87933.8</v>
      </c>
      <c r="J45" s="320">
        <v>0</v>
      </c>
      <c r="K45" s="316" t="s">
        <v>773</v>
      </c>
      <c r="L45" s="312" t="s">
        <v>123</v>
      </c>
      <c r="M45" s="316" t="s">
        <v>124</v>
      </c>
      <c r="N45" s="316" t="s">
        <v>125</v>
      </c>
      <c r="O45" s="316" t="s">
        <v>125</v>
      </c>
      <c r="P45" s="316" t="s">
        <v>125</v>
      </c>
      <c r="Q45" s="316" t="s">
        <v>125</v>
      </c>
      <c r="R45" s="316" t="s">
        <v>125</v>
      </c>
      <c r="S45" s="315" t="s">
        <v>121</v>
      </c>
    </row>
    <row r="46" spans="1:19" x14ac:dyDescent="0.25">
      <c r="A46" s="312">
        <v>1827</v>
      </c>
      <c r="B46" s="312" t="s">
        <v>122</v>
      </c>
      <c r="C46" s="313">
        <v>44347</v>
      </c>
      <c r="D46" s="314" t="s">
        <v>774</v>
      </c>
      <c r="E46" s="313">
        <v>44351</v>
      </c>
      <c r="F46" s="314" t="s">
        <v>775</v>
      </c>
      <c r="G46" s="320">
        <v>0</v>
      </c>
      <c r="H46" s="320">
        <v>0</v>
      </c>
      <c r="I46" s="320">
        <v>8492.9699999999993</v>
      </c>
      <c r="J46" s="320">
        <v>0</v>
      </c>
      <c r="K46" s="316" t="s">
        <v>776</v>
      </c>
      <c r="L46" s="312" t="s">
        <v>123</v>
      </c>
      <c r="M46" s="316" t="s">
        <v>124</v>
      </c>
      <c r="N46" s="316" t="s">
        <v>125</v>
      </c>
      <c r="O46" s="316" t="s">
        <v>125</v>
      </c>
      <c r="P46" s="316" t="s">
        <v>125</v>
      </c>
      <c r="Q46" s="316" t="s">
        <v>125</v>
      </c>
      <c r="R46" s="316" t="s">
        <v>125</v>
      </c>
      <c r="S46" s="315" t="s">
        <v>121</v>
      </c>
    </row>
    <row r="47" spans="1:19" x14ac:dyDescent="0.25">
      <c r="A47" s="312">
        <v>1996</v>
      </c>
      <c r="B47" s="312" t="s">
        <v>122</v>
      </c>
      <c r="C47" s="313">
        <v>44319</v>
      </c>
      <c r="D47" s="314" t="s">
        <v>777</v>
      </c>
      <c r="E47" s="313">
        <v>44351</v>
      </c>
      <c r="F47" s="314" t="s">
        <v>778</v>
      </c>
      <c r="G47" s="320">
        <v>0</v>
      </c>
      <c r="H47" s="320">
        <v>0</v>
      </c>
      <c r="I47" s="320">
        <v>5800</v>
      </c>
      <c r="J47" s="320">
        <v>0</v>
      </c>
      <c r="K47" s="316" t="s">
        <v>779</v>
      </c>
      <c r="L47" s="312" t="s">
        <v>123</v>
      </c>
      <c r="M47" s="316" t="s">
        <v>124</v>
      </c>
      <c r="N47" s="316" t="s">
        <v>125</v>
      </c>
      <c r="O47" s="316" t="s">
        <v>125</v>
      </c>
      <c r="P47" s="316" t="s">
        <v>125</v>
      </c>
      <c r="Q47" s="316" t="s">
        <v>125</v>
      </c>
      <c r="R47" s="316" t="s">
        <v>125</v>
      </c>
      <c r="S47" s="315" t="s">
        <v>121</v>
      </c>
    </row>
    <row r="48" spans="1:19" x14ac:dyDescent="0.25">
      <c r="A48" s="312">
        <v>3047</v>
      </c>
      <c r="B48" s="312" t="s">
        <v>126</v>
      </c>
      <c r="C48" s="313">
        <v>44351</v>
      </c>
      <c r="D48" s="314" t="s">
        <v>780</v>
      </c>
      <c r="E48" s="313">
        <v>44351</v>
      </c>
      <c r="F48" s="314" t="s">
        <v>781</v>
      </c>
      <c r="G48" s="320">
        <v>0</v>
      </c>
      <c r="H48" s="320">
        <v>0</v>
      </c>
      <c r="I48" s="320">
        <v>660</v>
      </c>
      <c r="J48" s="320">
        <v>0</v>
      </c>
      <c r="K48" s="316" t="s">
        <v>125</v>
      </c>
      <c r="L48" s="312" t="s">
        <v>123</v>
      </c>
      <c r="M48" s="316" t="s">
        <v>124</v>
      </c>
      <c r="N48" s="316" t="s">
        <v>125</v>
      </c>
      <c r="O48" s="316" t="s">
        <v>125</v>
      </c>
      <c r="P48" s="316" t="s">
        <v>125</v>
      </c>
      <c r="Q48" s="316" t="s">
        <v>125</v>
      </c>
      <c r="R48" s="316" t="s">
        <v>125</v>
      </c>
      <c r="S48" s="315" t="s">
        <v>121</v>
      </c>
    </row>
    <row r="49" spans="1:19" x14ac:dyDescent="0.25">
      <c r="A49" s="312">
        <v>3047</v>
      </c>
      <c r="B49" s="312" t="s">
        <v>126</v>
      </c>
      <c r="C49" s="313">
        <v>44351</v>
      </c>
      <c r="D49" s="314" t="s">
        <v>780</v>
      </c>
      <c r="E49" s="313">
        <v>44351</v>
      </c>
      <c r="F49" s="314" t="s">
        <v>781</v>
      </c>
      <c r="G49" s="320">
        <v>0</v>
      </c>
      <c r="H49" s="320">
        <v>0</v>
      </c>
      <c r="I49" s="320">
        <v>290</v>
      </c>
      <c r="J49" s="320">
        <v>0</v>
      </c>
      <c r="K49" s="316" t="s">
        <v>125</v>
      </c>
      <c r="L49" s="312" t="s">
        <v>123</v>
      </c>
      <c r="M49" s="316" t="s">
        <v>124</v>
      </c>
      <c r="N49" s="316" t="s">
        <v>125</v>
      </c>
      <c r="O49" s="316" t="s">
        <v>125</v>
      </c>
      <c r="P49" s="316" t="s">
        <v>125</v>
      </c>
      <c r="Q49" s="316" t="s">
        <v>125</v>
      </c>
      <c r="R49" s="316" t="s">
        <v>125</v>
      </c>
      <c r="S49" s="315" t="s">
        <v>121</v>
      </c>
    </row>
    <row r="50" spans="1:19" x14ac:dyDescent="0.25">
      <c r="A50" s="312">
        <v>3047</v>
      </c>
      <c r="B50" s="312" t="s">
        <v>126</v>
      </c>
      <c r="C50" s="313">
        <v>44351</v>
      </c>
      <c r="D50" s="314" t="s">
        <v>780</v>
      </c>
      <c r="E50" s="313">
        <v>44351</v>
      </c>
      <c r="F50" s="314" t="s">
        <v>781</v>
      </c>
      <c r="G50" s="320">
        <v>0</v>
      </c>
      <c r="H50" s="320">
        <v>0</v>
      </c>
      <c r="I50" s="320">
        <v>152</v>
      </c>
      <c r="J50" s="320">
        <v>0</v>
      </c>
      <c r="K50" s="316" t="s">
        <v>125</v>
      </c>
      <c r="L50" s="312" t="s">
        <v>123</v>
      </c>
      <c r="M50" s="316" t="s">
        <v>124</v>
      </c>
      <c r="N50" s="316" t="s">
        <v>125</v>
      </c>
      <c r="O50" s="316" t="s">
        <v>125</v>
      </c>
      <c r="P50" s="316" t="s">
        <v>125</v>
      </c>
      <c r="Q50" s="316" t="s">
        <v>125</v>
      </c>
      <c r="R50" s="316" t="s">
        <v>125</v>
      </c>
      <c r="S50" s="315" t="s">
        <v>121</v>
      </c>
    </row>
    <row r="51" spans="1:19" x14ac:dyDescent="0.25">
      <c r="A51" s="312">
        <v>2647</v>
      </c>
      <c r="B51" s="312" t="s">
        <v>122</v>
      </c>
      <c r="C51" s="313">
        <v>44354</v>
      </c>
      <c r="D51" s="314" t="s">
        <v>782</v>
      </c>
      <c r="E51" s="313">
        <v>44354</v>
      </c>
      <c r="F51" s="314" t="s">
        <v>129</v>
      </c>
      <c r="G51" s="320">
        <v>0</v>
      </c>
      <c r="H51" s="320">
        <v>375.01</v>
      </c>
      <c r="I51" s="320">
        <v>0</v>
      </c>
      <c r="J51" s="320">
        <v>0</v>
      </c>
      <c r="K51" s="316" t="s">
        <v>125</v>
      </c>
      <c r="L51" s="312" t="s">
        <v>123</v>
      </c>
      <c r="M51" s="316" t="s">
        <v>124</v>
      </c>
      <c r="N51" s="316" t="s">
        <v>125</v>
      </c>
      <c r="O51" s="316" t="s">
        <v>125</v>
      </c>
      <c r="P51" s="316" t="s">
        <v>125</v>
      </c>
      <c r="Q51" s="316" t="s">
        <v>125</v>
      </c>
      <c r="R51" s="316" t="s">
        <v>125</v>
      </c>
      <c r="S51" s="315" t="s">
        <v>121</v>
      </c>
    </row>
    <row r="52" spans="1:19" x14ac:dyDescent="0.25">
      <c r="A52" s="312">
        <v>2640</v>
      </c>
      <c r="B52" s="312" t="s">
        <v>122</v>
      </c>
      <c r="C52" s="313">
        <v>44356</v>
      </c>
      <c r="D52" s="314" t="s">
        <v>783</v>
      </c>
      <c r="E52" s="313">
        <v>44356</v>
      </c>
      <c r="F52" s="314" t="s">
        <v>784</v>
      </c>
      <c r="G52" s="320">
        <v>0</v>
      </c>
      <c r="H52" s="320">
        <v>0</v>
      </c>
      <c r="I52" s="320">
        <v>12302.03</v>
      </c>
      <c r="J52" s="320">
        <v>0</v>
      </c>
      <c r="K52" s="316" t="s">
        <v>785</v>
      </c>
      <c r="L52" s="312" t="s">
        <v>123</v>
      </c>
      <c r="M52" s="316" t="s">
        <v>124</v>
      </c>
      <c r="N52" s="316" t="s">
        <v>125</v>
      </c>
      <c r="O52" s="316" t="s">
        <v>125</v>
      </c>
      <c r="P52" s="316" t="s">
        <v>125</v>
      </c>
      <c r="Q52" s="316" t="s">
        <v>125</v>
      </c>
      <c r="R52" s="316" t="s">
        <v>125</v>
      </c>
      <c r="S52" s="315" t="s">
        <v>121</v>
      </c>
    </row>
    <row r="53" spans="1:19" x14ac:dyDescent="0.25">
      <c r="A53" s="312">
        <v>2638</v>
      </c>
      <c r="B53" s="312" t="s">
        <v>122</v>
      </c>
      <c r="C53" s="313">
        <v>44356</v>
      </c>
      <c r="D53" s="314" t="s">
        <v>786</v>
      </c>
      <c r="E53" s="313">
        <v>44356</v>
      </c>
      <c r="F53" s="314" t="s">
        <v>787</v>
      </c>
      <c r="G53" s="320">
        <v>0</v>
      </c>
      <c r="H53" s="320">
        <v>0</v>
      </c>
      <c r="I53" s="320">
        <v>2300</v>
      </c>
      <c r="J53" s="320">
        <v>0</v>
      </c>
      <c r="K53" s="316" t="s">
        <v>788</v>
      </c>
      <c r="L53" s="312" t="s">
        <v>123</v>
      </c>
      <c r="M53" s="316" t="s">
        <v>124</v>
      </c>
      <c r="N53" s="316" t="s">
        <v>125</v>
      </c>
      <c r="O53" s="316" t="s">
        <v>125</v>
      </c>
      <c r="P53" s="316" t="s">
        <v>125</v>
      </c>
      <c r="Q53" s="316" t="s">
        <v>125</v>
      </c>
      <c r="R53" s="316" t="s">
        <v>125</v>
      </c>
      <c r="S53" s="315" t="s">
        <v>121</v>
      </c>
    </row>
    <row r="54" spans="1:19" x14ac:dyDescent="0.25">
      <c r="A54" s="312">
        <v>2738</v>
      </c>
      <c r="B54" s="312" t="s">
        <v>122</v>
      </c>
      <c r="C54" s="313">
        <v>44356</v>
      </c>
      <c r="D54" s="314" t="s">
        <v>789</v>
      </c>
      <c r="E54" s="313">
        <v>44356</v>
      </c>
      <c r="F54" s="314" t="s">
        <v>790</v>
      </c>
      <c r="G54" s="320">
        <v>0</v>
      </c>
      <c r="H54" s="320">
        <v>0</v>
      </c>
      <c r="I54" s="320">
        <v>200470</v>
      </c>
      <c r="J54" s="320">
        <v>0</v>
      </c>
      <c r="K54" s="316" t="s">
        <v>791</v>
      </c>
      <c r="L54" s="312" t="s">
        <v>123</v>
      </c>
      <c r="M54" s="316" t="s">
        <v>124</v>
      </c>
      <c r="N54" s="316" t="s">
        <v>125</v>
      </c>
      <c r="O54" s="316" t="s">
        <v>125</v>
      </c>
      <c r="P54" s="316" t="s">
        <v>125</v>
      </c>
      <c r="Q54" s="316" t="s">
        <v>125</v>
      </c>
      <c r="R54" s="316" t="s">
        <v>125</v>
      </c>
      <c r="S54" s="315" t="s">
        <v>121</v>
      </c>
    </row>
    <row r="55" spans="1:19" x14ac:dyDescent="0.25">
      <c r="A55" s="312">
        <v>2577</v>
      </c>
      <c r="B55" s="312" t="s">
        <v>122</v>
      </c>
      <c r="C55" s="313">
        <v>44356</v>
      </c>
      <c r="D55" s="314" t="s">
        <v>792</v>
      </c>
      <c r="E55" s="313">
        <v>44356</v>
      </c>
      <c r="F55" s="314" t="s">
        <v>793</v>
      </c>
      <c r="G55" s="320">
        <v>0</v>
      </c>
      <c r="H55" s="320">
        <v>0</v>
      </c>
      <c r="I55" s="320">
        <v>1000</v>
      </c>
      <c r="J55" s="320">
        <v>0</v>
      </c>
      <c r="K55" s="316" t="s">
        <v>794</v>
      </c>
      <c r="L55" s="312" t="s">
        <v>123</v>
      </c>
      <c r="M55" s="316" t="s">
        <v>124</v>
      </c>
      <c r="N55" s="316" t="s">
        <v>125</v>
      </c>
      <c r="O55" s="316" t="s">
        <v>125</v>
      </c>
      <c r="P55" s="316" t="s">
        <v>125</v>
      </c>
      <c r="Q55" s="316" t="s">
        <v>125</v>
      </c>
      <c r="R55" s="316" t="s">
        <v>125</v>
      </c>
      <c r="S55" s="315" t="s">
        <v>121</v>
      </c>
    </row>
    <row r="56" spans="1:19" x14ac:dyDescent="0.25">
      <c r="A56" s="312">
        <v>2578</v>
      </c>
      <c r="B56" s="312" t="s">
        <v>122</v>
      </c>
      <c r="C56" s="313">
        <v>44356</v>
      </c>
      <c r="D56" s="314" t="s">
        <v>795</v>
      </c>
      <c r="E56" s="313">
        <v>44356</v>
      </c>
      <c r="F56" s="314" t="s">
        <v>796</v>
      </c>
      <c r="G56" s="320">
        <v>0</v>
      </c>
      <c r="H56" s="320">
        <v>0</v>
      </c>
      <c r="I56" s="320">
        <v>2500</v>
      </c>
      <c r="J56" s="320">
        <v>0</v>
      </c>
      <c r="K56" s="316" t="s">
        <v>797</v>
      </c>
      <c r="L56" s="312" t="s">
        <v>123</v>
      </c>
      <c r="M56" s="316" t="s">
        <v>124</v>
      </c>
      <c r="N56" s="316" t="s">
        <v>125</v>
      </c>
      <c r="O56" s="316" t="s">
        <v>125</v>
      </c>
      <c r="P56" s="316" t="s">
        <v>125</v>
      </c>
      <c r="Q56" s="316" t="s">
        <v>125</v>
      </c>
      <c r="R56" s="316" t="s">
        <v>125</v>
      </c>
      <c r="S56" s="315" t="s">
        <v>121</v>
      </c>
    </row>
    <row r="57" spans="1:19" x14ac:dyDescent="0.25">
      <c r="A57" s="312">
        <v>2582</v>
      </c>
      <c r="B57" s="312" t="s">
        <v>122</v>
      </c>
      <c r="C57" s="313">
        <v>44356</v>
      </c>
      <c r="D57" s="314" t="s">
        <v>798</v>
      </c>
      <c r="E57" s="313">
        <v>44356</v>
      </c>
      <c r="F57" s="314" t="s">
        <v>799</v>
      </c>
      <c r="G57" s="320">
        <v>0</v>
      </c>
      <c r="H57" s="320">
        <v>0</v>
      </c>
      <c r="I57" s="320">
        <v>1500</v>
      </c>
      <c r="J57" s="320">
        <v>0</v>
      </c>
      <c r="K57" s="316" t="s">
        <v>800</v>
      </c>
      <c r="L57" s="312" t="s">
        <v>123</v>
      </c>
      <c r="M57" s="316" t="s">
        <v>124</v>
      </c>
      <c r="N57" s="316" t="s">
        <v>125</v>
      </c>
      <c r="O57" s="316" t="s">
        <v>125</v>
      </c>
      <c r="P57" s="316" t="s">
        <v>125</v>
      </c>
      <c r="Q57" s="316" t="s">
        <v>125</v>
      </c>
      <c r="R57" s="316" t="s">
        <v>125</v>
      </c>
      <c r="S57" s="315" t="s">
        <v>121</v>
      </c>
    </row>
    <row r="58" spans="1:19" x14ac:dyDescent="0.25">
      <c r="A58" s="312">
        <v>2584</v>
      </c>
      <c r="B58" s="312" t="s">
        <v>122</v>
      </c>
      <c r="C58" s="313">
        <v>44357</v>
      </c>
      <c r="D58" s="314" t="s">
        <v>801</v>
      </c>
      <c r="E58" s="313">
        <v>44357</v>
      </c>
      <c r="F58" s="314" t="s">
        <v>802</v>
      </c>
      <c r="G58" s="320">
        <v>0</v>
      </c>
      <c r="H58" s="320">
        <v>0</v>
      </c>
      <c r="I58" s="320">
        <v>1500</v>
      </c>
      <c r="J58" s="320">
        <v>0</v>
      </c>
      <c r="K58" s="316" t="s">
        <v>803</v>
      </c>
      <c r="L58" s="312" t="s">
        <v>123</v>
      </c>
      <c r="M58" s="316" t="s">
        <v>124</v>
      </c>
      <c r="N58" s="316" t="s">
        <v>125</v>
      </c>
      <c r="O58" s="316" t="s">
        <v>125</v>
      </c>
      <c r="P58" s="316" t="s">
        <v>125</v>
      </c>
      <c r="Q58" s="316" t="s">
        <v>125</v>
      </c>
      <c r="R58" s="316" t="s">
        <v>125</v>
      </c>
      <c r="S58" s="315" t="s">
        <v>121</v>
      </c>
    </row>
    <row r="59" spans="1:19" x14ac:dyDescent="0.25">
      <c r="A59" s="312">
        <v>2597</v>
      </c>
      <c r="B59" s="312" t="s">
        <v>122</v>
      </c>
      <c r="C59" s="313">
        <v>44357</v>
      </c>
      <c r="D59" s="314" t="s">
        <v>804</v>
      </c>
      <c r="E59" s="313">
        <v>44357</v>
      </c>
      <c r="F59" s="314" t="s">
        <v>805</v>
      </c>
      <c r="G59" s="320">
        <v>0</v>
      </c>
      <c r="H59" s="320">
        <v>0</v>
      </c>
      <c r="I59" s="320">
        <v>108</v>
      </c>
      <c r="J59" s="320">
        <v>0</v>
      </c>
      <c r="K59" s="316" t="s">
        <v>806</v>
      </c>
      <c r="L59" s="312" t="s">
        <v>123</v>
      </c>
      <c r="M59" s="316" t="s">
        <v>124</v>
      </c>
      <c r="N59" s="316" t="s">
        <v>125</v>
      </c>
      <c r="O59" s="316" t="s">
        <v>125</v>
      </c>
      <c r="P59" s="316" t="s">
        <v>125</v>
      </c>
      <c r="Q59" s="316" t="s">
        <v>125</v>
      </c>
      <c r="R59" s="316" t="s">
        <v>125</v>
      </c>
      <c r="S59" s="315" t="s">
        <v>121</v>
      </c>
    </row>
    <row r="60" spans="1:19" x14ac:dyDescent="0.25">
      <c r="A60" s="312">
        <v>2615</v>
      </c>
      <c r="B60" s="312" t="s">
        <v>122</v>
      </c>
      <c r="C60" s="313">
        <v>44357</v>
      </c>
      <c r="D60" s="314" t="s">
        <v>807</v>
      </c>
      <c r="E60" s="313">
        <v>44357</v>
      </c>
      <c r="F60" s="314" t="s">
        <v>808</v>
      </c>
      <c r="G60" s="320">
        <v>0</v>
      </c>
      <c r="H60" s="320">
        <v>0</v>
      </c>
      <c r="I60" s="320">
        <v>448</v>
      </c>
      <c r="J60" s="320">
        <v>0</v>
      </c>
      <c r="K60" s="316" t="s">
        <v>809</v>
      </c>
      <c r="L60" s="312" t="s">
        <v>123</v>
      </c>
      <c r="M60" s="316" t="s">
        <v>124</v>
      </c>
      <c r="N60" s="316" t="s">
        <v>125</v>
      </c>
      <c r="O60" s="316" t="s">
        <v>125</v>
      </c>
      <c r="P60" s="316" t="s">
        <v>125</v>
      </c>
      <c r="Q60" s="316" t="s">
        <v>125</v>
      </c>
      <c r="R60" s="316" t="s">
        <v>125</v>
      </c>
      <c r="S60" s="315" t="s">
        <v>121</v>
      </c>
    </row>
    <row r="61" spans="1:19" x14ac:dyDescent="0.25">
      <c r="A61" s="312">
        <v>2616</v>
      </c>
      <c r="B61" s="312" t="s">
        <v>122</v>
      </c>
      <c r="C61" s="313">
        <v>44357</v>
      </c>
      <c r="D61" s="314" t="s">
        <v>810</v>
      </c>
      <c r="E61" s="313">
        <v>44357</v>
      </c>
      <c r="F61" s="314" t="s">
        <v>811</v>
      </c>
      <c r="G61" s="320">
        <v>0</v>
      </c>
      <c r="H61" s="320">
        <v>0</v>
      </c>
      <c r="I61" s="320">
        <v>3187</v>
      </c>
      <c r="J61" s="320">
        <v>0</v>
      </c>
      <c r="K61" s="316" t="s">
        <v>812</v>
      </c>
      <c r="L61" s="312" t="s">
        <v>123</v>
      </c>
      <c r="M61" s="316" t="s">
        <v>124</v>
      </c>
      <c r="N61" s="316" t="s">
        <v>125</v>
      </c>
      <c r="O61" s="316" t="s">
        <v>125</v>
      </c>
      <c r="P61" s="316" t="s">
        <v>125</v>
      </c>
      <c r="Q61" s="316" t="s">
        <v>125</v>
      </c>
      <c r="R61" s="316" t="s">
        <v>125</v>
      </c>
      <c r="S61" s="315" t="s">
        <v>121</v>
      </c>
    </row>
    <row r="62" spans="1:19" x14ac:dyDescent="0.25">
      <c r="A62" s="312">
        <v>2617</v>
      </c>
      <c r="B62" s="312" t="s">
        <v>122</v>
      </c>
      <c r="C62" s="313">
        <v>44357</v>
      </c>
      <c r="D62" s="314" t="s">
        <v>813</v>
      </c>
      <c r="E62" s="313">
        <v>44357</v>
      </c>
      <c r="F62" s="314" t="s">
        <v>814</v>
      </c>
      <c r="G62" s="320">
        <v>0</v>
      </c>
      <c r="H62" s="320">
        <v>0</v>
      </c>
      <c r="I62" s="320">
        <v>21</v>
      </c>
      <c r="J62" s="320">
        <v>0</v>
      </c>
      <c r="K62" s="316" t="s">
        <v>815</v>
      </c>
      <c r="L62" s="312" t="s">
        <v>123</v>
      </c>
      <c r="M62" s="316" t="s">
        <v>124</v>
      </c>
      <c r="N62" s="316" t="s">
        <v>125</v>
      </c>
      <c r="O62" s="316" t="s">
        <v>125</v>
      </c>
      <c r="P62" s="316" t="s">
        <v>125</v>
      </c>
      <c r="Q62" s="316" t="s">
        <v>125</v>
      </c>
      <c r="R62" s="316" t="s">
        <v>125</v>
      </c>
      <c r="S62" s="315" t="s">
        <v>121</v>
      </c>
    </row>
    <row r="63" spans="1:19" x14ac:dyDescent="0.25">
      <c r="A63" s="312">
        <v>2619</v>
      </c>
      <c r="B63" s="312" t="s">
        <v>122</v>
      </c>
      <c r="C63" s="313">
        <v>44357</v>
      </c>
      <c r="D63" s="314" t="s">
        <v>816</v>
      </c>
      <c r="E63" s="313">
        <v>44357</v>
      </c>
      <c r="F63" s="314" t="s">
        <v>817</v>
      </c>
      <c r="G63" s="320">
        <v>0</v>
      </c>
      <c r="H63" s="320">
        <v>0</v>
      </c>
      <c r="I63" s="320">
        <v>113.67</v>
      </c>
      <c r="J63" s="320">
        <v>0</v>
      </c>
      <c r="K63" s="316" t="s">
        <v>818</v>
      </c>
      <c r="L63" s="312" t="s">
        <v>123</v>
      </c>
      <c r="M63" s="316" t="s">
        <v>124</v>
      </c>
      <c r="N63" s="316" t="s">
        <v>125</v>
      </c>
      <c r="O63" s="316" t="s">
        <v>125</v>
      </c>
      <c r="P63" s="316" t="s">
        <v>125</v>
      </c>
      <c r="Q63" s="316" t="s">
        <v>125</v>
      </c>
      <c r="R63" s="316" t="s">
        <v>125</v>
      </c>
      <c r="S63" s="315" t="s">
        <v>121</v>
      </c>
    </row>
    <row r="64" spans="1:19" x14ac:dyDescent="0.25">
      <c r="A64" s="312">
        <v>2684</v>
      </c>
      <c r="B64" s="312" t="s">
        <v>68</v>
      </c>
      <c r="C64" s="313">
        <v>44357</v>
      </c>
      <c r="D64" s="314" t="s">
        <v>819</v>
      </c>
      <c r="E64" s="313">
        <v>44358</v>
      </c>
      <c r="F64" s="314" t="s">
        <v>820</v>
      </c>
      <c r="G64" s="320">
        <v>0</v>
      </c>
      <c r="H64" s="320">
        <v>0</v>
      </c>
      <c r="I64" s="320">
        <v>8469.36</v>
      </c>
      <c r="J64" s="320">
        <v>0</v>
      </c>
      <c r="K64" s="316" t="s">
        <v>821</v>
      </c>
      <c r="L64" s="312" t="s">
        <v>123</v>
      </c>
      <c r="M64" s="316" t="s">
        <v>124</v>
      </c>
      <c r="N64" s="316" t="s">
        <v>125</v>
      </c>
      <c r="O64" s="316" t="s">
        <v>125</v>
      </c>
      <c r="P64" s="316" t="s">
        <v>125</v>
      </c>
      <c r="Q64" s="316" t="s">
        <v>125</v>
      </c>
      <c r="R64" s="316" t="s">
        <v>125</v>
      </c>
      <c r="S64" s="315" t="s">
        <v>121</v>
      </c>
    </row>
    <row r="65" spans="1:19" x14ac:dyDescent="0.25">
      <c r="A65" s="312">
        <v>2693</v>
      </c>
      <c r="B65" s="312" t="s">
        <v>68</v>
      </c>
      <c r="C65" s="313">
        <v>44358</v>
      </c>
      <c r="D65" s="314" t="s">
        <v>822</v>
      </c>
      <c r="E65" s="313">
        <v>44358</v>
      </c>
      <c r="F65" s="314" t="s">
        <v>823</v>
      </c>
      <c r="G65" s="320">
        <v>0</v>
      </c>
      <c r="H65" s="320">
        <v>0</v>
      </c>
      <c r="I65" s="320">
        <v>539</v>
      </c>
      <c r="J65" s="320">
        <v>0</v>
      </c>
      <c r="K65" s="316" t="s">
        <v>824</v>
      </c>
      <c r="L65" s="312" t="s">
        <v>123</v>
      </c>
      <c r="M65" s="316" t="s">
        <v>124</v>
      </c>
      <c r="N65" s="316" t="s">
        <v>125</v>
      </c>
      <c r="O65" s="316" t="s">
        <v>125</v>
      </c>
      <c r="P65" s="316" t="s">
        <v>125</v>
      </c>
      <c r="Q65" s="316" t="s">
        <v>125</v>
      </c>
      <c r="R65" s="316" t="s">
        <v>125</v>
      </c>
      <c r="S65" s="315" t="s">
        <v>121</v>
      </c>
    </row>
    <row r="66" spans="1:19" x14ac:dyDescent="0.25">
      <c r="A66" s="312">
        <v>2527</v>
      </c>
      <c r="B66" s="312" t="s">
        <v>68</v>
      </c>
      <c r="C66" s="313">
        <v>44348</v>
      </c>
      <c r="D66" s="314" t="s">
        <v>825</v>
      </c>
      <c r="E66" s="313">
        <v>44358</v>
      </c>
      <c r="F66" s="314" t="s">
        <v>826</v>
      </c>
      <c r="G66" s="320">
        <v>0</v>
      </c>
      <c r="H66" s="320">
        <v>0</v>
      </c>
      <c r="I66" s="320">
        <v>1856.13</v>
      </c>
      <c r="J66" s="320">
        <v>0</v>
      </c>
      <c r="K66" s="316" t="s">
        <v>827</v>
      </c>
      <c r="L66" s="312" t="s">
        <v>123</v>
      </c>
      <c r="M66" s="316" t="s">
        <v>124</v>
      </c>
      <c r="N66" s="316" t="s">
        <v>125</v>
      </c>
      <c r="O66" s="316" t="s">
        <v>125</v>
      </c>
      <c r="P66" s="316" t="s">
        <v>125</v>
      </c>
      <c r="Q66" s="316" t="s">
        <v>125</v>
      </c>
      <c r="R66" s="316" t="s">
        <v>125</v>
      </c>
      <c r="S66" s="315" t="s">
        <v>121</v>
      </c>
    </row>
    <row r="67" spans="1:19" x14ac:dyDescent="0.25">
      <c r="A67" s="312">
        <v>2522</v>
      </c>
      <c r="B67" s="312" t="s">
        <v>122</v>
      </c>
      <c r="C67" s="313">
        <v>44350</v>
      </c>
      <c r="D67" s="314" t="s">
        <v>828</v>
      </c>
      <c r="E67" s="313">
        <v>44361</v>
      </c>
      <c r="F67" s="314" t="s">
        <v>829</v>
      </c>
      <c r="G67" s="320">
        <v>0</v>
      </c>
      <c r="H67" s="320">
        <v>0</v>
      </c>
      <c r="I67" s="320">
        <v>3500</v>
      </c>
      <c r="J67" s="320">
        <v>0</v>
      </c>
      <c r="K67" s="316" t="s">
        <v>830</v>
      </c>
      <c r="L67" s="312" t="s">
        <v>123</v>
      </c>
      <c r="M67" s="316" t="s">
        <v>124</v>
      </c>
      <c r="N67" s="316" t="s">
        <v>125</v>
      </c>
      <c r="O67" s="316" t="s">
        <v>125</v>
      </c>
      <c r="P67" s="316" t="s">
        <v>125</v>
      </c>
      <c r="Q67" s="316" t="s">
        <v>125</v>
      </c>
      <c r="R67" s="316" t="s">
        <v>125</v>
      </c>
      <c r="S67" s="315" t="s">
        <v>121</v>
      </c>
    </row>
    <row r="68" spans="1:19" x14ac:dyDescent="0.25">
      <c r="A68" s="312">
        <v>1584</v>
      </c>
      <c r="B68" s="312" t="s">
        <v>122</v>
      </c>
      <c r="C68" s="313">
        <v>44292</v>
      </c>
      <c r="D68" s="314" t="s">
        <v>831</v>
      </c>
      <c r="E68" s="313">
        <v>44361</v>
      </c>
      <c r="F68" s="314" t="s">
        <v>832</v>
      </c>
      <c r="G68" s="320">
        <v>0</v>
      </c>
      <c r="H68" s="320">
        <v>0</v>
      </c>
      <c r="I68" s="320">
        <v>11049</v>
      </c>
      <c r="J68" s="320">
        <v>0</v>
      </c>
      <c r="K68" s="316" t="s">
        <v>833</v>
      </c>
      <c r="L68" s="312" t="s">
        <v>123</v>
      </c>
      <c r="M68" s="316" t="s">
        <v>124</v>
      </c>
      <c r="N68" s="316" t="s">
        <v>125</v>
      </c>
      <c r="O68" s="316" t="s">
        <v>125</v>
      </c>
      <c r="P68" s="316" t="s">
        <v>125</v>
      </c>
      <c r="Q68" s="316" t="s">
        <v>125</v>
      </c>
      <c r="R68" s="316" t="s">
        <v>125</v>
      </c>
      <c r="S68" s="315" t="s">
        <v>121</v>
      </c>
    </row>
    <row r="69" spans="1:19" x14ac:dyDescent="0.25">
      <c r="A69" s="312">
        <v>2716</v>
      </c>
      <c r="B69" s="312" t="s">
        <v>122</v>
      </c>
      <c r="C69" s="313">
        <v>44361</v>
      </c>
      <c r="D69" s="314" t="s">
        <v>834</v>
      </c>
      <c r="E69" s="313">
        <v>44361</v>
      </c>
      <c r="F69" s="314" t="s">
        <v>835</v>
      </c>
      <c r="G69" s="320">
        <v>0</v>
      </c>
      <c r="H69" s="320">
        <v>0</v>
      </c>
      <c r="I69" s="320">
        <v>1000</v>
      </c>
      <c r="J69" s="320">
        <v>0</v>
      </c>
      <c r="K69" s="316" t="s">
        <v>836</v>
      </c>
      <c r="L69" s="312" t="s">
        <v>123</v>
      </c>
      <c r="M69" s="316" t="s">
        <v>124</v>
      </c>
      <c r="N69" s="316" t="s">
        <v>125</v>
      </c>
      <c r="O69" s="316" t="s">
        <v>125</v>
      </c>
      <c r="P69" s="316" t="s">
        <v>125</v>
      </c>
      <c r="Q69" s="316" t="s">
        <v>125</v>
      </c>
      <c r="R69" s="316" t="s">
        <v>125</v>
      </c>
      <c r="S69" s="315" t="s">
        <v>121</v>
      </c>
    </row>
    <row r="70" spans="1:19" x14ac:dyDescent="0.25">
      <c r="A70" s="312">
        <v>2737</v>
      </c>
      <c r="B70" s="312" t="s">
        <v>122</v>
      </c>
      <c r="C70" s="313">
        <v>44361</v>
      </c>
      <c r="D70" s="314" t="s">
        <v>837</v>
      </c>
      <c r="E70" s="313">
        <v>44361</v>
      </c>
      <c r="F70" s="314" t="s">
        <v>128</v>
      </c>
      <c r="G70" s="320">
        <v>0</v>
      </c>
      <c r="H70" s="320">
        <v>399</v>
      </c>
      <c r="I70" s="320">
        <v>0</v>
      </c>
      <c r="J70" s="320">
        <v>0</v>
      </c>
      <c r="K70" s="316" t="s">
        <v>125</v>
      </c>
      <c r="L70" s="312" t="s">
        <v>123</v>
      </c>
      <c r="M70" s="316" t="s">
        <v>124</v>
      </c>
      <c r="N70" s="316" t="s">
        <v>125</v>
      </c>
      <c r="O70" s="316" t="s">
        <v>125</v>
      </c>
      <c r="P70" s="316" t="s">
        <v>125</v>
      </c>
      <c r="Q70" s="316" t="s">
        <v>125</v>
      </c>
      <c r="R70" s="316" t="s">
        <v>125</v>
      </c>
      <c r="S70" s="315" t="s">
        <v>121</v>
      </c>
    </row>
    <row r="71" spans="1:19" x14ac:dyDescent="0.25">
      <c r="A71" s="312">
        <v>2762</v>
      </c>
      <c r="B71" s="312" t="s">
        <v>68</v>
      </c>
      <c r="C71" s="313">
        <v>44361</v>
      </c>
      <c r="D71" s="314" t="s">
        <v>838</v>
      </c>
      <c r="E71" s="313">
        <v>44361</v>
      </c>
      <c r="F71" s="314" t="s">
        <v>839</v>
      </c>
      <c r="G71" s="320">
        <v>0</v>
      </c>
      <c r="H71" s="320">
        <v>0</v>
      </c>
      <c r="I71" s="320">
        <v>6450</v>
      </c>
      <c r="J71" s="320">
        <v>0</v>
      </c>
      <c r="K71" s="316" t="s">
        <v>840</v>
      </c>
      <c r="L71" s="312" t="s">
        <v>123</v>
      </c>
      <c r="M71" s="316" t="s">
        <v>124</v>
      </c>
      <c r="N71" s="316" t="s">
        <v>125</v>
      </c>
      <c r="O71" s="316" t="s">
        <v>125</v>
      </c>
      <c r="P71" s="316" t="s">
        <v>125</v>
      </c>
      <c r="Q71" s="316" t="s">
        <v>125</v>
      </c>
      <c r="R71" s="316" t="s">
        <v>125</v>
      </c>
      <c r="S71" s="321" t="s">
        <v>121</v>
      </c>
    </row>
    <row r="72" spans="1:19" x14ac:dyDescent="0.25">
      <c r="A72" s="312">
        <v>2773</v>
      </c>
      <c r="B72" s="312" t="s">
        <v>68</v>
      </c>
      <c r="C72" s="313">
        <v>44361</v>
      </c>
      <c r="D72" s="314" t="s">
        <v>841</v>
      </c>
      <c r="E72" s="313">
        <v>44361</v>
      </c>
      <c r="F72" s="314" t="s">
        <v>842</v>
      </c>
      <c r="G72" s="320">
        <v>0</v>
      </c>
      <c r="H72" s="320">
        <v>0</v>
      </c>
      <c r="I72" s="320">
        <v>2759.44</v>
      </c>
      <c r="J72" s="320">
        <v>0</v>
      </c>
      <c r="K72" s="316" t="s">
        <v>843</v>
      </c>
      <c r="L72" s="312" t="s">
        <v>123</v>
      </c>
      <c r="M72" s="316" t="s">
        <v>124</v>
      </c>
      <c r="N72" s="316" t="s">
        <v>125</v>
      </c>
      <c r="O72" s="316" t="s">
        <v>125</v>
      </c>
      <c r="P72" s="316" t="s">
        <v>125</v>
      </c>
      <c r="Q72" s="316" t="s">
        <v>125</v>
      </c>
      <c r="R72" s="316" t="s">
        <v>125</v>
      </c>
      <c r="S72" s="315" t="s">
        <v>121</v>
      </c>
    </row>
    <row r="73" spans="1:19" x14ac:dyDescent="0.25">
      <c r="A73" s="312">
        <v>2774</v>
      </c>
      <c r="B73" s="312" t="s">
        <v>68</v>
      </c>
      <c r="C73" s="313">
        <v>44361</v>
      </c>
      <c r="D73" s="314" t="s">
        <v>844</v>
      </c>
      <c r="E73" s="313">
        <v>44361</v>
      </c>
      <c r="F73" s="314" t="s">
        <v>845</v>
      </c>
      <c r="G73" s="320">
        <v>0</v>
      </c>
      <c r="H73" s="320">
        <v>0</v>
      </c>
      <c r="I73" s="320">
        <v>4677.53</v>
      </c>
      <c r="J73" s="320">
        <v>0</v>
      </c>
      <c r="K73" s="316" t="s">
        <v>846</v>
      </c>
      <c r="L73" s="312" t="s">
        <v>123</v>
      </c>
      <c r="M73" s="316" t="s">
        <v>124</v>
      </c>
      <c r="N73" s="316" t="s">
        <v>125</v>
      </c>
      <c r="O73" s="316" t="s">
        <v>125</v>
      </c>
      <c r="P73" s="316" t="s">
        <v>125</v>
      </c>
      <c r="Q73" s="316" t="s">
        <v>125</v>
      </c>
      <c r="R73" s="316" t="s">
        <v>125</v>
      </c>
      <c r="S73" s="315" t="s">
        <v>121</v>
      </c>
    </row>
    <row r="74" spans="1:19" x14ac:dyDescent="0.25">
      <c r="A74" s="312">
        <v>2775</v>
      </c>
      <c r="B74" s="312" t="s">
        <v>68</v>
      </c>
      <c r="C74" s="313">
        <v>44361</v>
      </c>
      <c r="D74" s="314" t="s">
        <v>847</v>
      </c>
      <c r="E74" s="313">
        <v>44361</v>
      </c>
      <c r="F74" s="314" t="s">
        <v>848</v>
      </c>
      <c r="G74" s="320">
        <v>0</v>
      </c>
      <c r="H74" s="320">
        <v>0</v>
      </c>
      <c r="I74" s="320">
        <v>2759.44</v>
      </c>
      <c r="J74" s="320">
        <v>0</v>
      </c>
      <c r="K74" s="316" t="s">
        <v>849</v>
      </c>
      <c r="L74" s="312" t="s">
        <v>123</v>
      </c>
      <c r="M74" s="316" t="s">
        <v>124</v>
      </c>
      <c r="N74" s="316" t="s">
        <v>125</v>
      </c>
      <c r="O74" s="316" t="s">
        <v>125</v>
      </c>
      <c r="P74" s="316" t="s">
        <v>125</v>
      </c>
      <c r="Q74" s="316" t="s">
        <v>125</v>
      </c>
      <c r="R74" s="316" t="s">
        <v>125</v>
      </c>
      <c r="S74" s="315" t="s">
        <v>121</v>
      </c>
    </row>
    <row r="75" spans="1:19" x14ac:dyDescent="0.25">
      <c r="A75" s="312">
        <v>2776</v>
      </c>
      <c r="B75" s="312" t="s">
        <v>68</v>
      </c>
      <c r="C75" s="313">
        <v>44361</v>
      </c>
      <c r="D75" s="314" t="s">
        <v>850</v>
      </c>
      <c r="E75" s="313">
        <v>44361</v>
      </c>
      <c r="F75" s="314" t="s">
        <v>851</v>
      </c>
      <c r="G75" s="320">
        <v>0</v>
      </c>
      <c r="H75" s="320">
        <v>0</v>
      </c>
      <c r="I75" s="320">
        <v>2207.46</v>
      </c>
      <c r="J75" s="320">
        <v>0</v>
      </c>
      <c r="K75" s="316" t="s">
        <v>852</v>
      </c>
      <c r="L75" s="312" t="s">
        <v>123</v>
      </c>
      <c r="M75" s="316" t="s">
        <v>124</v>
      </c>
      <c r="N75" s="316" t="s">
        <v>125</v>
      </c>
      <c r="O75" s="316" t="s">
        <v>125</v>
      </c>
      <c r="P75" s="316" t="s">
        <v>125</v>
      </c>
      <c r="Q75" s="316" t="s">
        <v>125</v>
      </c>
      <c r="R75" s="316" t="s">
        <v>125</v>
      </c>
      <c r="S75" s="315" t="s">
        <v>121</v>
      </c>
    </row>
    <row r="76" spans="1:19" x14ac:dyDescent="0.25">
      <c r="A76" s="312">
        <v>2777</v>
      </c>
      <c r="B76" s="312" t="s">
        <v>68</v>
      </c>
      <c r="C76" s="313">
        <v>44361</v>
      </c>
      <c r="D76" s="314" t="s">
        <v>853</v>
      </c>
      <c r="E76" s="313">
        <v>44361</v>
      </c>
      <c r="F76" s="314" t="s">
        <v>854</v>
      </c>
      <c r="G76" s="320">
        <v>0</v>
      </c>
      <c r="H76" s="320">
        <v>0</v>
      </c>
      <c r="I76" s="320">
        <v>3436.34</v>
      </c>
      <c r="J76" s="320">
        <v>0</v>
      </c>
      <c r="K76" s="316" t="s">
        <v>855</v>
      </c>
      <c r="L76" s="312" t="s">
        <v>123</v>
      </c>
      <c r="M76" s="316" t="s">
        <v>124</v>
      </c>
      <c r="N76" s="316" t="s">
        <v>125</v>
      </c>
      <c r="O76" s="316" t="s">
        <v>125</v>
      </c>
      <c r="P76" s="316" t="s">
        <v>125</v>
      </c>
      <c r="Q76" s="316" t="s">
        <v>125</v>
      </c>
      <c r="R76" s="316" t="s">
        <v>125</v>
      </c>
      <c r="S76" s="315" t="s">
        <v>121</v>
      </c>
    </row>
    <row r="77" spans="1:19" x14ac:dyDescent="0.25">
      <c r="A77" s="312">
        <v>2779</v>
      </c>
      <c r="B77" s="312" t="s">
        <v>68</v>
      </c>
      <c r="C77" s="313">
        <v>44361</v>
      </c>
      <c r="D77" s="314" t="s">
        <v>856</v>
      </c>
      <c r="E77" s="313">
        <v>44361</v>
      </c>
      <c r="F77" s="314" t="s">
        <v>857</v>
      </c>
      <c r="G77" s="320">
        <v>0</v>
      </c>
      <c r="H77" s="320">
        <v>0</v>
      </c>
      <c r="I77" s="320">
        <v>2957.46</v>
      </c>
      <c r="J77" s="320">
        <v>0</v>
      </c>
      <c r="K77" s="316" t="s">
        <v>858</v>
      </c>
      <c r="L77" s="312" t="s">
        <v>123</v>
      </c>
      <c r="M77" s="316" t="s">
        <v>124</v>
      </c>
      <c r="N77" s="316" t="s">
        <v>125</v>
      </c>
      <c r="O77" s="316" t="s">
        <v>125</v>
      </c>
      <c r="P77" s="316" t="s">
        <v>125</v>
      </c>
      <c r="Q77" s="316" t="s">
        <v>125</v>
      </c>
      <c r="R77" s="316" t="s">
        <v>125</v>
      </c>
      <c r="S77" s="315" t="s">
        <v>121</v>
      </c>
    </row>
    <row r="78" spans="1:19" x14ac:dyDescent="0.25">
      <c r="A78" s="312">
        <v>2780</v>
      </c>
      <c r="B78" s="312" t="s">
        <v>68</v>
      </c>
      <c r="C78" s="313">
        <v>44361</v>
      </c>
      <c r="D78" s="314" t="s">
        <v>859</v>
      </c>
      <c r="E78" s="313">
        <v>44361</v>
      </c>
      <c r="F78" s="314" t="s">
        <v>860</v>
      </c>
      <c r="G78" s="320">
        <v>0</v>
      </c>
      <c r="H78" s="320">
        <v>0</v>
      </c>
      <c r="I78" s="320">
        <v>2207.46</v>
      </c>
      <c r="J78" s="320">
        <v>0</v>
      </c>
      <c r="K78" s="316" t="s">
        <v>861</v>
      </c>
      <c r="L78" s="312" t="s">
        <v>123</v>
      </c>
      <c r="M78" s="316" t="s">
        <v>124</v>
      </c>
      <c r="N78" s="316" t="s">
        <v>125</v>
      </c>
      <c r="O78" s="316" t="s">
        <v>125</v>
      </c>
      <c r="P78" s="316" t="s">
        <v>125</v>
      </c>
      <c r="Q78" s="316" t="s">
        <v>125</v>
      </c>
      <c r="R78" s="316" t="s">
        <v>125</v>
      </c>
      <c r="S78" s="315" t="s">
        <v>121</v>
      </c>
    </row>
    <row r="79" spans="1:19" x14ac:dyDescent="0.25">
      <c r="A79" s="312">
        <v>2781</v>
      </c>
      <c r="B79" s="312" t="s">
        <v>68</v>
      </c>
      <c r="C79" s="313">
        <v>44361</v>
      </c>
      <c r="D79" s="314" t="s">
        <v>862</v>
      </c>
      <c r="E79" s="313">
        <v>44361</v>
      </c>
      <c r="F79" s="314" t="s">
        <v>863</v>
      </c>
      <c r="G79" s="320">
        <v>0</v>
      </c>
      <c r="H79" s="320">
        <v>0</v>
      </c>
      <c r="I79" s="320">
        <v>3436.34</v>
      </c>
      <c r="J79" s="320">
        <v>0</v>
      </c>
      <c r="K79" s="316" t="s">
        <v>864</v>
      </c>
      <c r="L79" s="312" t="s">
        <v>123</v>
      </c>
      <c r="M79" s="316" t="s">
        <v>124</v>
      </c>
      <c r="N79" s="316" t="s">
        <v>125</v>
      </c>
      <c r="O79" s="316" t="s">
        <v>125</v>
      </c>
      <c r="P79" s="316" t="s">
        <v>125</v>
      </c>
      <c r="Q79" s="316" t="s">
        <v>125</v>
      </c>
      <c r="R79" s="316" t="s">
        <v>125</v>
      </c>
      <c r="S79" s="315" t="s">
        <v>121</v>
      </c>
    </row>
    <row r="80" spans="1:19" x14ac:dyDescent="0.25">
      <c r="A80" s="312">
        <v>2733</v>
      </c>
      <c r="B80" s="312" t="s">
        <v>122</v>
      </c>
      <c r="C80" s="313">
        <v>44362</v>
      </c>
      <c r="D80" s="314" t="s">
        <v>865</v>
      </c>
      <c r="E80" s="313">
        <v>44362</v>
      </c>
      <c r="F80" s="314" t="s">
        <v>866</v>
      </c>
      <c r="G80" s="320">
        <v>0</v>
      </c>
      <c r="H80" s="320">
        <v>0</v>
      </c>
      <c r="I80" s="320">
        <v>1700</v>
      </c>
      <c r="J80" s="320">
        <v>0</v>
      </c>
      <c r="K80" s="316" t="s">
        <v>867</v>
      </c>
      <c r="L80" s="312" t="s">
        <v>123</v>
      </c>
      <c r="M80" s="316" t="s">
        <v>124</v>
      </c>
      <c r="N80" s="316" t="s">
        <v>125</v>
      </c>
      <c r="O80" s="316" t="s">
        <v>125</v>
      </c>
      <c r="P80" s="316" t="s">
        <v>125</v>
      </c>
      <c r="Q80" s="316" t="s">
        <v>125</v>
      </c>
      <c r="R80" s="316" t="s">
        <v>125</v>
      </c>
      <c r="S80" s="315" t="s">
        <v>121</v>
      </c>
    </row>
    <row r="81" spans="1:19" x14ac:dyDescent="0.25">
      <c r="A81" s="312">
        <v>2734</v>
      </c>
      <c r="B81" s="312" t="s">
        <v>122</v>
      </c>
      <c r="C81" s="313">
        <v>44362</v>
      </c>
      <c r="D81" s="314" t="s">
        <v>583</v>
      </c>
      <c r="E81" s="313">
        <v>44362</v>
      </c>
      <c r="F81" s="314" t="s">
        <v>584</v>
      </c>
      <c r="G81" s="320">
        <v>0</v>
      </c>
      <c r="H81" s="320">
        <v>600000</v>
      </c>
      <c r="I81" s="320">
        <v>0</v>
      </c>
      <c r="J81" s="320">
        <v>0</v>
      </c>
      <c r="K81" s="316" t="s">
        <v>585</v>
      </c>
      <c r="L81" s="312" t="s">
        <v>123</v>
      </c>
      <c r="M81" s="316" t="s">
        <v>124</v>
      </c>
      <c r="N81" s="316" t="s">
        <v>125</v>
      </c>
      <c r="O81" s="316" t="s">
        <v>125</v>
      </c>
      <c r="P81" s="316" t="s">
        <v>125</v>
      </c>
      <c r="Q81" s="316" t="s">
        <v>125</v>
      </c>
      <c r="R81" s="316" t="s">
        <v>125</v>
      </c>
      <c r="S81" s="315" t="s">
        <v>121</v>
      </c>
    </row>
    <row r="82" spans="1:19" x14ac:dyDescent="0.25">
      <c r="A82" s="312">
        <v>2749</v>
      </c>
      <c r="B82" s="312" t="s">
        <v>122</v>
      </c>
      <c r="C82" s="313">
        <v>44363</v>
      </c>
      <c r="D82" s="314" t="s">
        <v>868</v>
      </c>
      <c r="E82" s="313">
        <v>44363</v>
      </c>
      <c r="F82" s="314" t="s">
        <v>869</v>
      </c>
      <c r="G82" s="320">
        <v>0</v>
      </c>
      <c r="H82" s="320">
        <v>0</v>
      </c>
      <c r="I82" s="320">
        <v>108929.09</v>
      </c>
      <c r="J82" s="320">
        <v>0</v>
      </c>
      <c r="K82" s="316" t="s">
        <v>870</v>
      </c>
      <c r="L82" s="312" t="s">
        <v>123</v>
      </c>
      <c r="M82" s="316" t="s">
        <v>124</v>
      </c>
      <c r="N82" s="316" t="s">
        <v>125</v>
      </c>
      <c r="O82" s="316" t="s">
        <v>125</v>
      </c>
      <c r="P82" s="316" t="s">
        <v>125</v>
      </c>
      <c r="Q82" s="316" t="s">
        <v>125</v>
      </c>
      <c r="R82" s="316" t="s">
        <v>125</v>
      </c>
      <c r="S82" s="315" t="s">
        <v>121</v>
      </c>
    </row>
    <row r="83" spans="1:19" x14ac:dyDescent="0.25">
      <c r="A83" s="312">
        <v>2752</v>
      </c>
      <c r="B83" s="312" t="s">
        <v>122</v>
      </c>
      <c r="C83" s="313">
        <v>44363</v>
      </c>
      <c r="D83" s="314" t="s">
        <v>871</v>
      </c>
      <c r="E83" s="313">
        <v>44363</v>
      </c>
      <c r="F83" s="314" t="s">
        <v>872</v>
      </c>
      <c r="G83" s="320">
        <v>0</v>
      </c>
      <c r="H83" s="320">
        <v>0</v>
      </c>
      <c r="I83" s="320">
        <v>41992.53</v>
      </c>
      <c r="J83" s="320">
        <v>0</v>
      </c>
      <c r="K83" s="316" t="s">
        <v>873</v>
      </c>
      <c r="L83" s="312" t="s">
        <v>123</v>
      </c>
      <c r="M83" s="316" t="s">
        <v>124</v>
      </c>
      <c r="N83" s="316" t="s">
        <v>125</v>
      </c>
      <c r="O83" s="316" t="s">
        <v>125</v>
      </c>
      <c r="P83" s="316" t="s">
        <v>125</v>
      </c>
      <c r="Q83" s="316" t="s">
        <v>125</v>
      </c>
      <c r="R83" s="316" t="s">
        <v>125</v>
      </c>
      <c r="S83" s="315" t="s">
        <v>121</v>
      </c>
    </row>
    <row r="84" spans="1:19" x14ac:dyDescent="0.25">
      <c r="A84" s="312">
        <v>2753</v>
      </c>
      <c r="B84" s="312" t="s">
        <v>122</v>
      </c>
      <c r="C84" s="313">
        <v>44363</v>
      </c>
      <c r="D84" s="314" t="s">
        <v>874</v>
      </c>
      <c r="E84" s="313">
        <v>44363</v>
      </c>
      <c r="F84" s="314" t="s">
        <v>875</v>
      </c>
      <c r="G84" s="320">
        <v>0</v>
      </c>
      <c r="H84" s="320">
        <v>0</v>
      </c>
      <c r="I84" s="320">
        <v>58906.28</v>
      </c>
      <c r="J84" s="320">
        <v>0</v>
      </c>
      <c r="K84" s="316" t="s">
        <v>876</v>
      </c>
      <c r="L84" s="312" t="s">
        <v>123</v>
      </c>
      <c r="M84" s="316" t="s">
        <v>124</v>
      </c>
      <c r="N84" s="316" t="s">
        <v>125</v>
      </c>
      <c r="O84" s="316" t="s">
        <v>125</v>
      </c>
      <c r="P84" s="316" t="s">
        <v>125</v>
      </c>
      <c r="Q84" s="316" t="s">
        <v>125</v>
      </c>
      <c r="R84" s="316" t="s">
        <v>125</v>
      </c>
      <c r="S84" s="315" t="s">
        <v>121</v>
      </c>
    </row>
    <row r="85" spans="1:19" x14ac:dyDescent="0.25">
      <c r="A85" s="312">
        <v>2755</v>
      </c>
      <c r="B85" s="312" t="s">
        <v>122</v>
      </c>
      <c r="C85" s="313">
        <v>44363</v>
      </c>
      <c r="D85" s="314" t="s">
        <v>877</v>
      </c>
      <c r="E85" s="313">
        <v>44363</v>
      </c>
      <c r="F85" s="314" t="s">
        <v>878</v>
      </c>
      <c r="G85" s="320">
        <v>0</v>
      </c>
      <c r="H85" s="320">
        <v>0</v>
      </c>
      <c r="I85" s="320">
        <v>12929.77</v>
      </c>
      <c r="J85" s="320">
        <v>0</v>
      </c>
      <c r="K85" s="316" t="s">
        <v>879</v>
      </c>
      <c r="L85" s="312" t="s">
        <v>123</v>
      </c>
      <c r="M85" s="316" t="s">
        <v>124</v>
      </c>
      <c r="N85" s="316" t="s">
        <v>125</v>
      </c>
      <c r="O85" s="316" t="s">
        <v>125</v>
      </c>
      <c r="P85" s="316" t="s">
        <v>125</v>
      </c>
      <c r="Q85" s="316" t="s">
        <v>125</v>
      </c>
      <c r="R85" s="316" t="s">
        <v>125</v>
      </c>
      <c r="S85" s="315" t="s">
        <v>121</v>
      </c>
    </row>
    <row r="86" spans="1:19" x14ac:dyDescent="0.25">
      <c r="A86" s="312">
        <v>2778</v>
      </c>
      <c r="B86" s="312" t="s">
        <v>68</v>
      </c>
      <c r="C86" s="313">
        <v>44363</v>
      </c>
      <c r="D86" s="314" t="s">
        <v>880</v>
      </c>
      <c r="E86" s="313">
        <v>44363</v>
      </c>
      <c r="F86" s="314" t="s">
        <v>881</v>
      </c>
      <c r="G86" s="320">
        <v>0</v>
      </c>
      <c r="H86" s="320">
        <v>0</v>
      </c>
      <c r="I86" s="320">
        <v>2759.44</v>
      </c>
      <c r="J86" s="320">
        <v>0</v>
      </c>
      <c r="K86" s="316" t="s">
        <v>882</v>
      </c>
      <c r="L86" s="312" t="s">
        <v>123</v>
      </c>
      <c r="M86" s="316" t="s">
        <v>124</v>
      </c>
      <c r="N86" s="316" t="s">
        <v>125</v>
      </c>
      <c r="O86" s="316" t="s">
        <v>125</v>
      </c>
      <c r="P86" s="316" t="s">
        <v>125</v>
      </c>
      <c r="Q86" s="316" t="s">
        <v>125</v>
      </c>
      <c r="R86" s="316" t="s">
        <v>125</v>
      </c>
      <c r="S86" s="315" t="s">
        <v>121</v>
      </c>
    </row>
    <row r="87" spans="1:19" x14ac:dyDescent="0.25">
      <c r="A87" s="312">
        <v>2768</v>
      </c>
      <c r="B87" s="312" t="s">
        <v>122</v>
      </c>
      <c r="C87" s="313">
        <v>44363</v>
      </c>
      <c r="D87" s="314" t="s">
        <v>883</v>
      </c>
      <c r="E87" s="313">
        <v>44363</v>
      </c>
      <c r="F87" s="314" t="s">
        <v>884</v>
      </c>
      <c r="G87" s="320">
        <v>0</v>
      </c>
      <c r="H87" s="320">
        <v>0</v>
      </c>
      <c r="I87" s="320">
        <v>42476.7</v>
      </c>
      <c r="J87" s="320">
        <v>0</v>
      </c>
      <c r="K87" s="316" t="s">
        <v>885</v>
      </c>
      <c r="L87" s="312" t="s">
        <v>123</v>
      </c>
      <c r="M87" s="316" t="s">
        <v>124</v>
      </c>
      <c r="N87" s="316" t="s">
        <v>125</v>
      </c>
      <c r="O87" s="316" t="s">
        <v>125</v>
      </c>
      <c r="P87" s="316" t="s">
        <v>125</v>
      </c>
      <c r="Q87" s="316" t="s">
        <v>125</v>
      </c>
      <c r="R87" s="316" t="s">
        <v>125</v>
      </c>
      <c r="S87" s="315" t="s">
        <v>121</v>
      </c>
    </row>
    <row r="88" spans="1:19" x14ac:dyDescent="0.25">
      <c r="A88" s="312">
        <v>2769</v>
      </c>
      <c r="B88" s="312" t="s">
        <v>122</v>
      </c>
      <c r="C88" s="313">
        <v>44363</v>
      </c>
      <c r="D88" s="314" t="s">
        <v>886</v>
      </c>
      <c r="E88" s="313">
        <v>44363</v>
      </c>
      <c r="F88" s="314" t="s">
        <v>887</v>
      </c>
      <c r="G88" s="320">
        <v>0</v>
      </c>
      <c r="H88" s="320">
        <v>0</v>
      </c>
      <c r="I88" s="320">
        <v>24239.65</v>
      </c>
      <c r="J88" s="320">
        <v>0</v>
      </c>
      <c r="K88" s="316" t="s">
        <v>888</v>
      </c>
      <c r="L88" s="312" t="s">
        <v>123</v>
      </c>
      <c r="M88" s="316" t="s">
        <v>124</v>
      </c>
      <c r="N88" s="316" t="s">
        <v>125</v>
      </c>
      <c r="O88" s="316" t="s">
        <v>125</v>
      </c>
      <c r="P88" s="316" t="s">
        <v>125</v>
      </c>
      <c r="Q88" s="316" t="s">
        <v>125</v>
      </c>
      <c r="R88" s="316" t="s">
        <v>125</v>
      </c>
      <c r="S88" s="315" t="s">
        <v>121</v>
      </c>
    </row>
    <row r="89" spans="1:19" x14ac:dyDescent="0.25">
      <c r="A89" s="312">
        <v>2770</v>
      </c>
      <c r="B89" s="312" t="s">
        <v>122</v>
      </c>
      <c r="C89" s="313">
        <v>44363</v>
      </c>
      <c r="D89" s="314" t="s">
        <v>889</v>
      </c>
      <c r="E89" s="313">
        <v>44363</v>
      </c>
      <c r="F89" s="314" t="s">
        <v>890</v>
      </c>
      <c r="G89" s="320">
        <v>0</v>
      </c>
      <c r="H89" s="320">
        <v>0</v>
      </c>
      <c r="I89" s="320">
        <v>20526.89</v>
      </c>
      <c r="J89" s="320">
        <v>0</v>
      </c>
      <c r="K89" s="316" t="s">
        <v>891</v>
      </c>
      <c r="L89" s="312" t="s">
        <v>123</v>
      </c>
      <c r="M89" s="316" t="s">
        <v>124</v>
      </c>
      <c r="N89" s="316" t="s">
        <v>125</v>
      </c>
      <c r="O89" s="316" t="s">
        <v>125</v>
      </c>
      <c r="P89" s="316" t="s">
        <v>125</v>
      </c>
      <c r="Q89" s="316" t="s">
        <v>125</v>
      </c>
      <c r="R89" s="316" t="s">
        <v>125</v>
      </c>
      <c r="S89" s="315" t="s">
        <v>121</v>
      </c>
    </row>
    <row r="90" spans="1:19" x14ac:dyDescent="0.25">
      <c r="A90" s="312">
        <v>2772</v>
      </c>
      <c r="B90" s="312" t="s">
        <v>122</v>
      </c>
      <c r="C90" s="313">
        <v>44363</v>
      </c>
      <c r="D90" s="314" t="s">
        <v>892</v>
      </c>
      <c r="E90" s="313">
        <v>44363</v>
      </c>
      <c r="F90" s="314" t="s">
        <v>893</v>
      </c>
      <c r="G90" s="320">
        <v>0</v>
      </c>
      <c r="H90" s="320">
        <v>0</v>
      </c>
      <c r="I90" s="320">
        <v>4677.5600000000004</v>
      </c>
      <c r="J90" s="320">
        <v>0</v>
      </c>
      <c r="K90" s="316" t="s">
        <v>894</v>
      </c>
      <c r="L90" s="312" t="s">
        <v>123</v>
      </c>
      <c r="M90" s="316" t="s">
        <v>124</v>
      </c>
      <c r="N90" s="316" t="s">
        <v>125</v>
      </c>
      <c r="O90" s="316" t="s">
        <v>125</v>
      </c>
      <c r="P90" s="316" t="s">
        <v>125</v>
      </c>
      <c r="Q90" s="316" t="s">
        <v>125</v>
      </c>
      <c r="R90" s="316" t="s">
        <v>125</v>
      </c>
      <c r="S90" s="315" t="s">
        <v>121</v>
      </c>
    </row>
    <row r="91" spans="1:19" x14ac:dyDescent="0.25">
      <c r="A91" s="312">
        <v>2756</v>
      </c>
      <c r="B91" s="312" t="s">
        <v>122</v>
      </c>
      <c r="C91" s="313">
        <v>44363</v>
      </c>
      <c r="D91" s="314" t="s">
        <v>895</v>
      </c>
      <c r="E91" s="313">
        <v>44363</v>
      </c>
      <c r="F91" s="314" t="s">
        <v>896</v>
      </c>
      <c r="G91" s="320">
        <v>0</v>
      </c>
      <c r="H91" s="320">
        <v>0</v>
      </c>
      <c r="I91" s="320">
        <v>50523.15</v>
      </c>
      <c r="J91" s="320">
        <v>0</v>
      </c>
      <c r="K91" s="316" t="s">
        <v>897</v>
      </c>
      <c r="L91" s="312" t="s">
        <v>123</v>
      </c>
      <c r="M91" s="316" t="s">
        <v>124</v>
      </c>
      <c r="N91" s="316" t="s">
        <v>125</v>
      </c>
      <c r="O91" s="316" t="s">
        <v>125</v>
      </c>
      <c r="P91" s="316" t="s">
        <v>125</v>
      </c>
      <c r="Q91" s="316" t="s">
        <v>125</v>
      </c>
      <c r="R91" s="316" t="s">
        <v>125</v>
      </c>
      <c r="S91" s="315" t="s">
        <v>121</v>
      </c>
    </row>
    <row r="92" spans="1:19" x14ac:dyDescent="0.25">
      <c r="A92" s="312">
        <v>2757</v>
      </c>
      <c r="B92" s="312" t="s">
        <v>122</v>
      </c>
      <c r="C92" s="313">
        <v>44363</v>
      </c>
      <c r="D92" s="314" t="s">
        <v>898</v>
      </c>
      <c r="E92" s="313">
        <v>44363</v>
      </c>
      <c r="F92" s="314" t="s">
        <v>899</v>
      </c>
      <c r="G92" s="320">
        <v>0</v>
      </c>
      <c r="H92" s="320">
        <v>0</v>
      </c>
      <c r="I92" s="320">
        <v>12369.04</v>
      </c>
      <c r="J92" s="320">
        <v>0</v>
      </c>
      <c r="K92" s="316" t="s">
        <v>900</v>
      </c>
      <c r="L92" s="312" t="s">
        <v>123</v>
      </c>
      <c r="M92" s="316" t="s">
        <v>124</v>
      </c>
      <c r="N92" s="316" t="s">
        <v>125</v>
      </c>
      <c r="O92" s="316" t="s">
        <v>125</v>
      </c>
      <c r="P92" s="316" t="s">
        <v>125</v>
      </c>
      <c r="Q92" s="316" t="s">
        <v>125</v>
      </c>
      <c r="R92" s="316" t="s">
        <v>125</v>
      </c>
      <c r="S92" s="315" t="s">
        <v>121</v>
      </c>
    </row>
    <row r="93" spans="1:19" x14ac:dyDescent="0.25">
      <c r="A93" s="312">
        <v>2758</v>
      </c>
      <c r="B93" s="312" t="s">
        <v>122</v>
      </c>
      <c r="C93" s="313">
        <v>44363</v>
      </c>
      <c r="D93" s="314" t="s">
        <v>901</v>
      </c>
      <c r="E93" s="313">
        <v>44363</v>
      </c>
      <c r="F93" s="314" t="s">
        <v>902</v>
      </c>
      <c r="G93" s="320">
        <v>0</v>
      </c>
      <c r="H93" s="320">
        <v>0</v>
      </c>
      <c r="I93" s="320">
        <v>38530.43</v>
      </c>
      <c r="J93" s="320">
        <v>0</v>
      </c>
      <c r="K93" s="316" t="s">
        <v>125</v>
      </c>
      <c r="L93" s="312" t="s">
        <v>123</v>
      </c>
      <c r="M93" s="316" t="s">
        <v>124</v>
      </c>
      <c r="N93" s="316" t="s">
        <v>125</v>
      </c>
      <c r="O93" s="316" t="s">
        <v>125</v>
      </c>
      <c r="P93" s="316" t="s">
        <v>125</v>
      </c>
      <c r="Q93" s="316" t="s">
        <v>125</v>
      </c>
      <c r="R93" s="316" t="s">
        <v>125</v>
      </c>
      <c r="S93" s="315" t="s">
        <v>121</v>
      </c>
    </row>
    <row r="94" spans="1:19" x14ac:dyDescent="0.25">
      <c r="A94" s="312">
        <v>2758</v>
      </c>
      <c r="B94" s="312" t="s">
        <v>122</v>
      </c>
      <c r="C94" s="313">
        <v>44363</v>
      </c>
      <c r="D94" s="314" t="s">
        <v>901</v>
      </c>
      <c r="E94" s="313">
        <v>44363</v>
      </c>
      <c r="F94" s="314" t="s">
        <v>902</v>
      </c>
      <c r="G94" s="320">
        <v>0</v>
      </c>
      <c r="H94" s="320">
        <v>0</v>
      </c>
      <c r="I94" s="320">
        <v>44460.45</v>
      </c>
      <c r="J94" s="320">
        <v>0</v>
      </c>
      <c r="K94" s="316" t="s">
        <v>125</v>
      </c>
      <c r="L94" s="312" t="s">
        <v>123</v>
      </c>
      <c r="M94" s="316" t="s">
        <v>124</v>
      </c>
      <c r="N94" s="316" t="s">
        <v>125</v>
      </c>
      <c r="O94" s="316" t="s">
        <v>125</v>
      </c>
      <c r="P94" s="316" t="s">
        <v>125</v>
      </c>
      <c r="Q94" s="316" t="s">
        <v>125</v>
      </c>
      <c r="R94" s="316" t="s">
        <v>125</v>
      </c>
      <c r="S94" s="315" t="s">
        <v>121</v>
      </c>
    </row>
    <row r="95" spans="1:19" x14ac:dyDescent="0.25">
      <c r="A95" s="312">
        <v>2758</v>
      </c>
      <c r="B95" s="312" t="s">
        <v>122</v>
      </c>
      <c r="C95" s="313">
        <v>44363</v>
      </c>
      <c r="D95" s="314" t="s">
        <v>901</v>
      </c>
      <c r="E95" s="313">
        <v>44363</v>
      </c>
      <c r="F95" s="314" t="s">
        <v>902</v>
      </c>
      <c r="G95" s="320">
        <v>0</v>
      </c>
      <c r="H95" s="320">
        <v>0</v>
      </c>
      <c r="I95" s="320">
        <v>15313.66</v>
      </c>
      <c r="J95" s="320">
        <v>0</v>
      </c>
      <c r="K95" s="316" t="s">
        <v>125</v>
      </c>
      <c r="L95" s="312" t="s">
        <v>123</v>
      </c>
      <c r="M95" s="316" t="s">
        <v>124</v>
      </c>
      <c r="N95" s="316" t="s">
        <v>125</v>
      </c>
      <c r="O95" s="316" t="s">
        <v>125</v>
      </c>
      <c r="P95" s="316" t="s">
        <v>125</v>
      </c>
      <c r="Q95" s="316" t="s">
        <v>125</v>
      </c>
      <c r="R95" s="316" t="s">
        <v>125</v>
      </c>
      <c r="S95" s="315" t="s">
        <v>121</v>
      </c>
    </row>
    <row r="96" spans="1:19" x14ac:dyDescent="0.25">
      <c r="A96" s="312">
        <v>2758</v>
      </c>
      <c r="B96" s="312" t="s">
        <v>122</v>
      </c>
      <c r="C96" s="313">
        <v>44363</v>
      </c>
      <c r="D96" s="314" t="s">
        <v>901</v>
      </c>
      <c r="E96" s="313">
        <v>44363</v>
      </c>
      <c r="F96" s="314" t="s">
        <v>902</v>
      </c>
      <c r="G96" s="320">
        <v>0</v>
      </c>
      <c r="H96" s="320">
        <v>0</v>
      </c>
      <c r="I96" s="320">
        <v>770.83</v>
      </c>
      <c r="J96" s="320">
        <v>0</v>
      </c>
      <c r="K96" s="316" t="s">
        <v>125</v>
      </c>
      <c r="L96" s="312" t="s">
        <v>123</v>
      </c>
      <c r="M96" s="316" t="s">
        <v>124</v>
      </c>
      <c r="N96" s="316" t="s">
        <v>125</v>
      </c>
      <c r="O96" s="316" t="s">
        <v>125</v>
      </c>
      <c r="P96" s="316" t="s">
        <v>125</v>
      </c>
      <c r="Q96" s="316" t="s">
        <v>125</v>
      </c>
      <c r="R96" s="316" t="s">
        <v>125</v>
      </c>
      <c r="S96" s="315" t="s">
        <v>121</v>
      </c>
    </row>
    <row r="97" spans="1:19" x14ac:dyDescent="0.25">
      <c r="A97" s="312">
        <v>2807</v>
      </c>
      <c r="B97" s="312" t="s">
        <v>122</v>
      </c>
      <c r="C97" s="313">
        <v>44364</v>
      </c>
      <c r="D97" s="314" t="s">
        <v>903</v>
      </c>
      <c r="E97" s="313">
        <v>44364</v>
      </c>
      <c r="F97" s="314" t="s">
        <v>904</v>
      </c>
      <c r="G97" s="320">
        <v>0</v>
      </c>
      <c r="H97" s="320">
        <v>0</v>
      </c>
      <c r="I97" s="320">
        <v>3000</v>
      </c>
      <c r="J97" s="320">
        <v>0</v>
      </c>
      <c r="K97" s="316" t="s">
        <v>905</v>
      </c>
      <c r="L97" s="312" t="s">
        <v>123</v>
      </c>
      <c r="M97" s="316" t="s">
        <v>124</v>
      </c>
      <c r="N97" s="316" t="s">
        <v>125</v>
      </c>
      <c r="O97" s="316" t="s">
        <v>125</v>
      </c>
      <c r="P97" s="316" t="s">
        <v>125</v>
      </c>
      <c r="Q97" s="316" t="s">
        <v>125</v>
      </c>
      <c r="R97" s="316" t="s">
        <v>125</v>
      </c>
      <c r="S97" s="315" t="s">
        <v>121</v>
      </c>
    </row>
    <row r="98" spans="1:19" x14ac:dyDescent="0.25">
      <c r="A98" s="312">
        <v>2808</v>
      </c>
      <c r="B98" s="312" t="s">
        <v>122</v>
      </c>
      <c r="C98" s="313">
        <v>44364</v>
      </c>
      <c r="D98" s="314" t="s">
        <v>906</v>
      </c>
      <c r="E98" s="313">
        <v>44364</v>
      </c>
      <c r="F98" s="314" t="s">
        <v>907</v>
      </c>
      <c r="G98" s="320">
        <v>0</v>
      </c>
      <c r="H98" s="320">
        <v>0</v>
      </c>
      <c r="I98" s="320">
        <v>5500</v>
      </c>
      <c r="J98" s="320">
        <v>0</v>
      </c>
      <c r="K98" s="316" t="s">
        <v>908</v>
      </c>
      <c r="L98" s="312" t="s">
        <v>123</v>
      </c>
      <c r="M98" s="316" t="s">
        <v>124</v>
      </c>
      <c r="N98" s="316" t="s">
        <v>125</v>
      </c>
      <c r="O98" s="316" t="s">
        <v>125</v>
      </c>
      <c r="P98" s="316" t="s">
        <v>125</v>
      </c>
      <c r="Q98" s="316" t="s">
        <v>125</v>
      </c>
      <c r="R98" s="316" t="s">
        <v>125</v>
      </c>
      <c r="S98" s="315" t="s">
        <v>121</v>
      </c>
    </row>
    <row r="99" spans="1:19" x14ac:dyDescent="0.25">
      <c r="A99" s="312">
        <v>2674</v>
      </c>
      <c r="B99" s="312" t="s">
        <v>122</v>
      </c>
      <c r="C99" s="313">
        <v>44357</v>
      </c>
      <c r="D99" s="314" t="s">
        <v>909</v>
      </c>
      <c r="E99" s="313">
        <v>44364</v>
      </c>
      <c r="F99" s="314" t="s">
        <v>910</v>
      </c>
      <c r="G99" s="320">
        <v>0</v>
      </c>
      <c r="H99" s="320">
        <v>0</v>
      </c>
      <c r="I99" s="320">
        <v>4973.9799999999996</v>
      </c>
      <c r="J99" s="320">
        <v>0</v>
      </c>
      <c r="K99" s="316" t="s">
        <v>911</v>
      </c>
      <c r="L99" s="312" t="s">
        <v>123</v>
      </c>
      <c r="M99" s="316" t="s">
        <v>124</v>
      </c>
      <c r="N99" s="316" t="s">
        <v>125</v>
      </c>
      <c r="O99" s="316" t="s">
        <v>125</v>
      </c>
      <c r="P99" s="316" t="s">
        <v>125</v>
      </c>
      <c r="Q99" s="316" t="s">
        <v>125</v>
      </c>
      <c r="R99" s="316" t="s">
        <v>125</v>
      </c>
      <c r="S99" s="315" t="s">
        <v>121</v>
      </c>
    </row>
    <row r="100" spans="1:19" x14ac:dyDescent="0.25">
      <c r="A100" s="312">
        <v>3053</v>
      </c>
      <c r="B100" s="312" t="s">
        <v>122</v>
      </c>
      <c r="C100" s="313">
        <v>44364</v>
      </c>
      <c r="D100" s="314" t="s">
        <v>912</v>
      </c>
      <c r="E100" s="313">
        <v>44364</v>
      </c>
      <c r="F100" s="314" t="s">
        <v>913</v>
      </c>
      <c r="G100" s="320">
        <v>0</v>
      </c>
      <c r="H100" s="320">
        <v>0</v>
      </c>
      <c r="I100" s="320">
        <v>83100</v>
      </c>
      <c r="J100" s="320">
        <v>0</v>
      </c>
      <c r="K100" s="316" t="s">
        <v>914</v>
      </c>
      <c r="L100" s="312" t="s">
        <v>123</v>
      </c>
      <c r="M100" s="316" t="s">
        <v>124</v>
      </c>
      <c r="N100" s="316" t="s">
        <v>125</v>
      </c>
      <c r="O100" s="316" t="s">
        <v>125</v>
      </c>
      <c r="P100" s="316" t="s">
        <v>125</v>
      </c>
      <c r="Q100" s="316" t="s">
        <v>125</v>
      </c>
      <c r="R100" s="316" t="s">
        <v>125</v>
      </c>
      <c r="S100" s="315" t="s">
        <v>121</v>
      </c>
    </row>
    <row r="101" spans="1:19" x14ac:dyDescent="0.25">
      <c r="A101" s="312">
        <v>2809</v>
      </c>
      <c r="B101" s="312" t="s">
        <v>122</v>
      </c>
      <c r="C101" s="313">
        <v>44364</v>
      </c>
      <c r="D101" s="314" t="s">
        <v>915</v>
      </c>
      <c r="E101" s="313">
        <v>44364</v>
      </c>
      <c r="F101" s="314" t="s">
        <v>916</v>
      </c>
      <c r="G101" s="320">
        <v>0</v>
      </c>
      <c r="H101" s="320">
        <v>0</v>
      </c>
      <c r="I101" s="320">
        <v>2500</v>
      </c>
      <c r="J101" s="320">
        <v>0</v>
      </c>
      <c r="K101" s="316" t="s">
        <v>917</v>
      </c>
      <c r="L101" s="312" t="s">
        <v>123</v>
      </c>
      <c r="M101" s="316" t="s">
        <v>124</v>
      </c>
      <c r="N101" s="316" t="s">
        <v>125</v>
      </c>
      <c r="O101" s="316" t="s">
        <v>125</v>
      </c>
      <c r="P101" s="316" t="s">
        <v>125</v>
      </c>
      <c r="Q101" s="316" t="s">
        <v>125</v>
      </c>
      <c r="R101" s="316" t="s">
        <v>125</v>
      </c>
      <c r="S101" s="315" t="s">
        <v>121</v>
      </c>
    </row>
    <row r="102" spans="1:19" x14ac:dyDescent="0.25">
      <c r="A102" s="312">
        <v>2912</v>
      </c>
      <c r="B102" s="312" t="s">
        <v>68</v>
      </c>
      <c r="C102" s="313">
        <v>44365</v>
      </c>
      <c r="D102" s="314" t="s">
        <v>918</v>
      </c>
      <c r="E102" s="313">
        <v>44365</v>
      </c>
      <c r="F102" s="314" t="s">
        <v>919</v>
      </c>
      <c r="G102" s="320">
        <v>0</v>
      </c>
      <c r="H102" s="320">
        <v>0</v>
      </c>
      <c r="I102" s="320">
        <v>459.39</v>
      </c>
      <c r="J102" s="320">
        <v>0</v>
      </c>
      <c r="K102" s="316" t="s">
        <v>920</v>
      </c>
      <c r="L102" s="312" t="s">
        <v>123</v>
      </c>
      <c r="M102" s="316" t="s">
        <v>124</v>
      </c>
      <c r="N102" s="316" t="s">
        <v>125</v>
      </c>
      <c r="O102" s="316" t="s">
        <v>125</v>
      </c>
      <c r="P102" s="316" t="s">
        <v>125</v>
      </c>
      <c r="Q102" s="316" t="s">
        <v>125</v>
      </c>
      <c r="R102" s="316" t="s">
        <v>125</v>
      </c>
      <c r="S102" s="315" t="s">
        <v>121</v>
      </c>
    </row>
    <row r="103" spans="1:19" x14ac:dyDescent="0.25">
      <c r="A103" s="312">
        <v>2913</v>
      </c>
      <c r="B103" s="312" t="s">
        <v>68</v>
      </c>
      <c r="C103" s="313">
        <v>44365</v>
      </c>
      <c r="D103" s="314" t="s">
        <v>921</v>
      </c>
      <c r="E103" s="313">
        <v>44365</v>
      </c>
      <c r="F103" s="314" t="s">
        <v>922</v>
      </c>
      <c r="G103" s="320">
        <v>0</v>
      </c>
      <c r="H103" s="320">
        <v>0</v>
      </c>
      <c r="I103" s="320">
        <v>849.09</v>
      </c>
      <c r="J103" s="320">
        <v>0</v>
      </c>
      <c r="K103" s="316" t="s">
        <v>923</v>
      </c>
      <c r="L103" s="312" t="s">
        <v>123</v>
      </c>
      <c r="M103" s="316" t="s">
        <v>124</v>
      </c>
      <c r="N103" s="316" t="s">
        <v>125</v>
      </c>
      <c r="O103" s="316" t="s">
        <v>125</v>
      </c>
      <c r="P103" s="316" t="s">
        <v>125</v>
      </c>
      <c r="Q103" s="316" t="s">
        <v>125</v>
      </c>
      <c r="R103" s="316" t="s">
        <v>125</v>
      </c>
      <c r="S103" s="315" t="s">
        <v>121</v>
      </c>
    </row>
    <row r="104" spans="1:19" x14ac:dyDescent="0.25">
      <c r="A104" s="312">
        <v>2915</v>
      </c>
      <c r="B104" s="312" t="s">
        <v>68</v>
      </c>
      <c r="C104" s="313">
        <v>44365</v>
      </c>
      <c r="D104" s="314" t="s">
        <v>924</v>
      </c>
      <c r="E104" s="313">
        <v>44365</v>
      </c>
      <c r="F104" s="314" t="s">
        <v>925</v>
      </c>
      <c r="G104" s="320">
        <v>0</v>
      </c>
      <c r="H104" s="320">
        <v>0</v>
      </c>
      <c r="I104" s="320">
        <v>459.39</v>
      </c>
      <c r="J104" s="320">
        <v>0</v>
      </c>
      <c r="K104" s="316" t="s">
        <v>926</v>
      </c>
      <c r="L104" s="312" t="s">
        <v>123</v>
      </c>
      <c r="M104" s="316" t="s">
        <v>124</v>
      </c>
      <c r="N104" s="316" t="s">
        <v>125</v>
      </c>
      <c r="O104" s="316" t="s">
        <v>125</v>
      </c>
      <c r="P104" s="316" t="s">
        <v>125</v>
      </c>
      <c r="Q104" s="316" t="s">
        <v>125</v>
      </c>
      <c r="R104" s="316" t="s">
        <v>125</v>
      </c>
      <c r="S104" s="315" t="s">
        <v>121</v>
      </c>
    </row>
    <row r="105" spans="1:19" x14ac:dyDescent="0.25">
      <c r="A105" s="312">
        <v>2917</v>
      </c>
      <c r="B105" s="312" t="s">
        <v>68</v>
      </c>
      <c r="C105" s="313">
        <v>44365</v>
      </c>
      <c r="D105" s="314" t="s">
        <v>927</v>
      </c>
      <c r="E105" s="313">
        <v>44365</v>
      </c>
      <c r="F105" s="314" t="s">
        <v>928</v>
      </c>
      <c r="G105" s="320">
        <v>0</v>
      </c>
      <c r="H105" s="320">
        <v>0</v>
      </c>
      <c r="I105" s="320">
        <v>352.02</v>
      </c>
      <c r="J105" s="320">
        <v>0</v>
      </c>
      <c r="K105" s="316" t="s">
        <v>929</v>
      </c>
      <c r="L105" s="312" t="s">
        <v>123</v>
      </c>
      <c r="M105" s="316" t="s">
        <v>124</v>
      </c>
      <c r="N105" s="316" t="s">
        <v>125</v>
      </c>
      <c r="O105" s="316" t="s">
        <v>125</v>
      </c>
      <c r="P105" s="316" t="s">
        <v>125</v>
      </c>
      <c r="Q105" s="316" t="s">
        <v>125</v>
      </c>
      <c r="R105" s="316" t="s">
        <v>125</v>
      </c>
      <c r="S105" s="315" t="s">
        <v>121</v>
      </c>
    </row>
    <row r="106" spans="1:19" x14ac:dyDescent="0.25">
      <c r="A106" s="312">
        <v>2918</v>
      </c>
      <c r="B106" s="312" t="s">
        <v>68</v>
      </c>
      <c r="C106" s="313">
        <v>44365</v>
      </c>
      <c r="D106" s="314" t="s">
        <v>930</v>
      </c>
      <c r="E106" s="313">
        <v>44365</v>
      </c>
      <c r="F106" s="314" t="s">
        <v>931</v>
      </c>
      <c r="G106" s="320">
        <v>0</v>
      </c>
      <c r="H106" s="320">
        <v>0</v>
      </c>
      <c r="I106" s="320">
        <v>591.41999999999996</v>
      </c>
      <c r="J106" s="320">
        <v>0</v>
      </c>
      <c r="K106" s="316" t="s">
        <v>932</v>
      </c>
      <c r="L106" s="312" t="s">
        <v>123</v>
      </c>
      <c r="M106" s="316" t="s">
        <v>124</v>
      </c>
      <c r="N106" s="316" t="s">
        <v>125</v>
      </c>
      <c r="O106" s="316" t="s">
        <v>125</v>
      </c>
      <c r="P106" s="316" t="s">
        <v>125</v>
      </c>
      <c r="Q106" s="316" t="s">
        <v>125</v>
      </c>
      <c r="R106" s="316" t="s">
        <v>125</v>
      </c>
      <c r="S106" s="315" t="s">
        <v>121</v>
      </c>
    </row>
    <row r="107" spans="1:19" x14ac:dyDescent="0.25">
      <c r="A107" s="312">
        <v>2919</v>
      </c>
      <c r="B107" s="312" t="s">
        <v>68</v>
      </c>
      <c r="C107" s="313">
        <v>44365</v>
      </c>
      <c r="D107" s="314" t="s">
        <v>933</v>
      </c>
      <c r="E107" s="313">
        <v>44365</v>
      </c>
      <c r="F107" s="314" t="s">
        <v>934</v>
      </c>
      <c r="G107" s="320">
        <v>0</v>
      </c>
      <c r="H107" s="320">
        <v>0</v>
      </c>
      <c r="I107" s="320">
        <v>459.39</v>
      </c>
      <c r="J107" s="320">
        <v>0</v>
      </c>
      <c r="K107" s="316" t="s">
        <v>935</v>
      </c>
      <c r="L107" s="312" t="s">
        <v>123</v>
      </c>
      <c r="M107" s="316" t="s">
        <v>124</v>
      </c>
      <c r="N107" s="316" t="s">
        <v>125</v>
      </c>
      <c r="O107" s="316" t="s">
        <v>125</v>
      </c>
      <c r="P107" s="316" t="s">
        <v>125</v>
      </c>
      <c r="Q107" s="316" t="s">
        <v>125</v>
      </c>
      <c r="R107" s="316" t="s">
        <v>125</v>
      </c>
      <c r="S107" s="315" t="s">
        <v>121</v>
      </c>
    </row>
    <row r="108" spans="1:19" x14ac:dyDescent="0.25">
      <c r="A108" s="312">
        <v>2920</v>
      </c>
      <c r="B108" s="312" t="s">
        <v>68</v>
      </c>
      <c r="C108" s="313">
        <v>44365</v>
      </c>
      <c r="D108" s="314" t="s">
        <v>936</v>
      </c>
      <c r="E108" s="313">
        <v>44365</v>
      </c>
      <c r="F108" s="314" t="s">
        <v>937</v>
      </c>
      <c r="G108" s="320">
        <v>0</v>
      </c>
      <c r="H108" s="320">
        <v>0</v>
      </c>
      <c r="I108" s="320">
        <v>352.02</v>
      </c>
      <c r="J108" s="320">
        <v>0</v>
      </c>
      <c r="K108" s="316" t="s">
        <v>938</v>
      </c>
      <c r="L108" s="312" t="s">
        <v>123</v>
      </c>
      <c r="M108" s="316" t="s">
        <v>124</v>
      </c>
      <c r="N108" s="316" t="s">
        <v>125</v>
      </c>
      <c r="O108" s="316" t="s">
        <v>125</v>
      </c>
      <c r="P108" s="316" t="s">
        <v>125</v>
      </c>
      <c r="Q108" s="316" t="s">
        <v>125</v>
      </c>
      <c r="R108" s="316" t="s">
        <v>125</v>
      </c>
      <c r="S108" s="315" t="s">
        <v>121</v>
      </c>
    </row>
    <row r="109" spans="1:19" x14ac:dyDescent="0.25">
      <c r="A109" s="312">
        <v>2921</v>
      </c>
      <c r="B109" s="312" t="s">
        <v>68</v>
      </c>
      <c r="C109" s="313">
        <v>44365</v>
      </c>
      <c r="D109" s="314" t="s">
        <v>939</v>
      </c>
      <c r="E109" s="313">
        <v>44365</v>
      </c>
      <c r="F109" s="314" t="s">
        <v>940</v>
      </c>
      <c r="G109" s="320">
        <v>0</v>
      </c>
      <c r="H109" s="320">
        <v>0</v>
      </c>
      <c r="I109" s="320">
        <v>352.02</v>
      </c>
      <c r="J109" s="320">
        <v>0</v>
      </c>
      <c r="K109" s="316" t="s">
        <v>941</v>
      </c>
      <c r="L109" s="312" t="s">
        <v>123</v>
      </c>
      <c r="M109" s="316" t="s">
        <v>124</v>
      </c>
      <c r="N109" s="316" t="s">
        <v>125</v>
      </c>
      <c r="O109" s="316" t="s">
        <v>125</v>
      </c>
      <c r="P109" s="316" t="s">
        <v>125</v>
      </c>
      <c r="Q109" s="316" t="s">
        <v>125</v>
      </c>
      <c r="R109" s="316" t="s">
        <v>125</v>
      </c>
      <c r="S109" s="315" t="s">
        <v>121</v>
      </c>
    </row>
    <row r="110" spans="1:19" x14ac:dyDescent="0.25">
      <c r="A110" s="312">
        <v>2922</v>
      </c>
      <c r="B110" s="312" t="s">
        <v>68</v>
      </c>
      <c r="C110" s="313">
        <v>44365</v>
      </c>
      <c r="D110" s="314" t="s">
        <v>942</v>
      </c>
      <c r="E110" s="313">
        <v>44365</v>
      </c>
      <c r="F110" s="314" t="s">
        <v>943</v>
      </c>
      <c r="G110" s="320">
        <v>0</v>
      </c>
      <c r="H110" s="320">
        <v>0</v>
      </c>
      <c r="I110" s="320">
        <v>591.41999999999996</v>
      </c>
      <c r="J110" s="320">
        <v>0</v>
      </c>
      <c r="K110" s="316" t="s">
        <v>944</v>
      </c>
      <c r="L110" s="312" t="s">
        <v>123</v>
      </c>
      <c r="M110" s="316" t="s">
        <v>124</v>
      </c>
      <c r="N110" s="316" t="s">
        <v>125</v>
      </c>
      <c r="O110" s="316" t="s">
        <v>125</v>
      </c>
      <c r="P110" s="316" t="s">
        <v>125</v>
      </c>
      <c r="Q110" s="316" t="s">
        <v>125</v>
      </c>
      <c r="R110" s="316" t="s">
        <v>125</v>
      </c>
      <c r="S110" s="315" t="s">
        <v>121</v>
      </c>
    </row>
    <row r="111" spans="1:19" x14ac:dyDescent="0.25">
      <c r="A111" s="312">
        <v>2782</v>
      </c>
      <c r="B111" s="312" t="s">
        <v>122</v>
      </c>
      <c r="C111" s="313">
        <v>44365</v>
      </c>
      <c r="D111" s="314" t="s">
        <v>945</v>
      </c>
      <c r="E111" s="313">
        <v>44365</v>
      </c>
      <c r="F111" s="314" t="s">
        <v>946</v>
      </c>
      <c r="G111" s="320">
        <v>0</v>
      </c>
      <c r="H111" s="320">
        <v>0</v>
      </c>
      <c r="I111" s="320">
        <v>4567.62</v>
      </c>
      <c r="J111" s="320">
        <v>0</v>
      </c>
      <c r="K111" s="316" t="s">
        <v>947</v>
      </c>
      <c r="L111" s="312" t="s">
        <v>123</v>
      </c>
      <c r="M111" s="316" t="s">
        <v>124</v>
      </c>
      <c r="N111" s="316" t="s">
        <v>125</v>
      </c>
      <c r="O111" s="316" t="s">
        <v>125</v>
      </c>
      <c r="P111" s="316" t="s">
        <v>125</v>
      </c>
      <c r="Q111" s="316" t="s">
        <v>125</v>
      </c>
      <c r="R111" s="316" t="s">
        <v>125</v>
      </c>
      <c r="S111" s="315" t="s">
        <v>121</v>
      </c>
    </row>
    <row r="112" spans="1:19" x14ac:dyDescent="0.25">
      <c r="A112" s="312">
        <v>2520</v>
      </c>
      <c r="B112" s="312" t="s">
        <v>122</v>
      </c>
      <c r="C112" s="313">
        <v>44348</v>
      </c>
      <c r="D112" s="314" t="s">
        <v>948</v>
      </c>
      <c r="E112" s="313">
        <v>44365</v>
      </c>
      <c r="F112" s="314" t="s">
        <v>949</v>
      </c>
      <c r="G112" s="320">
        <v>0</v>
      </c>
      <c r="H112" s="320">
        <v>0</v>
      </c>
      <c r="I112" s="320">
        <v>6410</v>
      </c>
      <c r="J112" s="320">
        <v>0</v>
      </c>
      <c r="K112" s="316" t="s">
        <v>950</v>
      </c>
      <c r="L112" s="312" t="s">
        <v>123</v>
      </c>
      <c r="M112" s="316" t="s">
        <v>124</v>
      </c>
      <c r="N112" s="316" t="s">
        <v>125</v>
      </c>
      <c r="O112" s="316" t="s">
        <v>125</v>
      </c>
      <c r="P112" s="316" t="s">
        <v>125</v>
      </c>
      <c r="Q112" s="316" t="s">
        <v>125</v>
      </c>
      <c r="R112" s="316" t="s">
        <v>125</v>
      </c>
      <c r="S112" s="315" t="s">
        <v>121</v>
      </c>
    </row>
    <row r="113" spans="1:19" x14ac:dyDescent="0.25">
      <c r="A113" s="312">
        <v>2488</v>
      </c>
      <c r="B113" s="312" t="s">
        <v>122</v>
      </c>
      <c r="C113" s="313">
        <v>44354</v>
      </c>
      <c r="D113" s="314" t="s">
        <v>951</v>
      </c>
      <c r="E113" s="313">
        <v>44368</v>
      </c>
      <c r="F113" s="314" t="s">
        <v>952</v>
      </c>
      <c r="G113" s="320">
        <v>0</v>
      </c>
      <c r="H113" s="320">
        <v>0</v>
      </c>
      <c r="I113" s="320">
        <v>32754</v>
      </c>
      <c r="J113" s="320">
        <v>0</v>
      </c>
      <c r="K113" s="316" t="s">
        <v>953</v>
      </c>
      <c r="L113" s="312" t="s">
        <v>123</v>
      </c>
      <c r="M113" s="316" t="s">
        <v>124</v>
      </c>
      <c r="N113" s="316" t="s">
        <v>125</v>
      </c>
      <c r="O113" s="316" t="s">
        <v>125</v>
      </c>
      <c r="P113" s="316" t="s">
        <v>125</v>
      </c>
      <c r="Q113" s="316" t="s">
        <v>125</v>
      </c>
      <c r="R113" s="316" t="s">
        <v>125</v>
      </c>
      <c r="S113" s="315" t="s">
        <v>121</v>
      </c>
    </row>
    <row r="114" spans="1:19" x14ac:dyDescent="0.25">
      <c r="A114" s="312">
        <v>2820</v>
      </c>
      <c r="B114" s="312" t="s">
        <v>122</v>
      </c>
      <c r="C114" s="313">
        <v>44368</v>
      </c>
      <c r="D114" s="314" t="s">
        <v>586</v>
      </c>
      <c r="E114" s="313">
        <v>44368</v>
      </c>
      <c r="F114" s="314" t="s">
        <v>587</v>
      </c>
      <c r="G114" s="320">
        <v>0</v>
      </c>
      <c r="H114" s="320">
        <v>200000</v>
      </c>
      <c r="I114" s="320">
        <v>0</v>
      </c>
      <c r="J114" s="320">
        <v>0</v>
      </c>
      <c r="K114" s="316" t="s">
        <v>588</v>
      </c>
      <c r="L114" s="312" t="s">
        <v>123</v>
      </c>
      <c r="M114" s="316" t="s">
        <v>124</v>
      </c>
      <c r="N114" s="316" t="s">
        <v>125</v>
      </c>
      <c r="O114" s="316" t="s">
        <v>125</v>
      </c>
      <c r="P114" s="316" t="s">
        <v>125</v>
      </c>
      <c r="Q114" s="316" t="s">
        <v>125</v>
      </c>
      <c r="R114" s="316" t="s">
        <v>125</v>
      </c>
      <c r="S114" s="315" t="s">
        <v>121</v>
      </c>
    </row>
    <row r="115" spans="1:19" x14ac:dyDescent="0.25">
      <c r="A115" s="312">
        <v>2822</v>
      </c>
      <c r="B115" s="312" t="s">
        <v>122</v>
      </c>
      <c r="C115" s="313">
        <v>44369</v>
      </c>
      <c r="D115" s="314" t="s">
        <v>954</v>
      </c>
      <c r="E115" s="313">
        <v>44369</v>
      </c>
      <c r="F115" s="314" t="s">
        <v>955</v>
      </c>
      <c r="G115" s="320">
        <v>0</v>
      </c>
      <c r="H115" s="320">
        <v>0</v>
      </c>
      <c r="I115" s="320">
        <v>4200</v>
      </c>
      <c r="J115" s="320">
        <v>0</v>
      </c>
      <c r="K115" s="316" t="s">
        <v>956</v>
      </c>
      <c r="L115" s="312" t="s">
        <v>123</v>
      </c>
      <c r="M115" s="316" t="s">
        <v>124</v>
      </c>
      <c r="N115" s="316" t="s">
        <v>125</v>
      </c>
      <c r="O115" s="316" t="s">
        <v>125</v>
      </c>
      <c r="P115" s="316" t="s">
        <v>125</v>
      </c>
      <c r="Q115" s="316" t="s">
        <v>125</v>
      </c>
      <c r="R115" s="316" t="s">
        <v>125</v>
      </c>
      <c r="S115" s="315" t="s">
        <v>121</v>
      </c>
    </row>
    <row r="116" spans="1:19" x14ac:dyDescent="0.25">
      <c r="A116" s="312">
        <v>2823</v>
      </c>
      <c r="B116" s="312" t="s">
        <v>122</v>
      </c>
      <c r="C116" s="313">
        <v>44369</v>
      </c>
      <c r="D116" s="314" t="s">
        <v>957</v>
      </c>
      <c r="E116" s="313">
        <v>44369</v>
      </c>
      <c r="F116" s="314" t="s">
        <v>958</v>
      </c>
      <c r="G116" s="320">
        <v>0</v>
      </c>
      <c r="H116" s="320">
        <v>0</v>
      </c>
      <c r="I116" s="320">
        <v>2500</v>
      </c>
      <c r="J116" s="320">
        <v>0</v>
      </c>
      <c r="K116" s="316" t="s">
        <v>959</v>
      </c>
      <c r="L116" s="312" t="s">
        <v>123</v>
      </c>
      <c r="M116" s="316" t="s">
        <v>124</v>
      </c>
      <c r="N116" s="316" t="s">
        <v>125</v>
      </c>
      <c r="O116" s="316" t="s">
        <v>125</v>
      </c>
      <c r="P116" s="316" t="s">
        <v>125</v>
      </c>
      <c r="Q116" s="316" t="s">
        <v>125</v>
      </c>
      <c r="R116" s="316" t="s">
        <v>125</v>
      </c>
      <c r="S116" s="315" t="s">
        <v>121</v>
      </c>
    </row>
    <row r="117" spans="1:19" x14ac:dyDescent="0.25">
      <c r="A117" s="312">
        <v>2824</v>
      </c>
      <c r="B117" s="312" t="s">
        <v>122</v>
      </c>
      <c r="C117" s="313">
        <v>44369</v>
      </c>
      <c r="D117" s="314" t="s">
        <v>960</v>
      </c>
      <c r="E117" s="313">
        <v>44369</v>
      </c>
      <c r="F117" s="314" t="s">
        <v>961</v>
      </c>
      <c r="G117" s="320">
        <v>0</v>
      </c>
      <c r="H117" s="320">
        <v>0</v>
      </c>
      <c r="I117" s="320">
        <v>4000</v>
      </c>
      <c r="J117" s="320">
        <v>0</v>
      </c>
      <c r="K117" s="316" t="s">
        <v>962</v>
      </c>
      <c r="L117" s="312" t="s">
        <v>123</v>
      </c>
      <c r="M117" s="316" t="s">
        <v>124</v>
      </c>
      <c r="N117" s="316" t="s">
        <v>125</v>
      </c>
      <c r="O117" s="316" t="s">
        <v>125</v>
      </c>
      <c r="P117" s="316" t="s">
        <v>125</v>
      </c>
      <c r="Q117" s="316" t="s">
        <v>125</v>
      </c>
      <c r="R117" s="316" t="s">
        <v>125</v>
      </c>
      <c r="S117" s="315" t="s">
        <v>121</v>
      </c>
    </row>
    <row r="118" spans="1:19" x14ac:dyDescent="0.25">
      <c r="A118" s="312">
        <v>2825</v>
      </c>
      <c r="B118" s="312" t="s">
        <v>122</v>
      </c>
      <c r="C118" s="313">
        <v>44369</v>
      </c>
      <c r="D118" s="314" t="s">
        <v>963</v>
      </c>
      <c r="E118" s="313">
        <v>44369</v>
      </c>
      <c r="F118" s="314" t="s">
        <v>964</v>
      </c>
      <c r="G118" s="320">
        <v>0</v>
      </c>
      <c r="H118" s="320">
        <v>0</v>
      </c>
      <c r="I118" s="320">
        <v>1500</v>
      </c>
      <c r="J118" s="320">
        <v>0</v>
      </c>
      <c r="K118" s="316" t="s">
        <v>965</v>
      </c>
      <c r="L118" s="312" t="s">
        <v>123</v>
      </c>
      <c r="M118" s="316" t="s">
        <v>124</v>
      </c>
      <c r="N118" s="316" t="s">
        <v>125</v>
      </c>
      <c r="O118" s="316" t="s">
        <v>125</v>
      </c>
      <c r="P118" s="316" t="s">
        <v>125</v>
      </c>
      <c r="Q118" s="316" t="s">
        <v>125</v>
      </c>
      <c r="R118" s="316" t="s">
        <v>125</v>
      </c>
      <c r="S118" s="315" t="s">
        <v>121</v>
      </c>
    </row>
    <row r="119" spans="1:19" x14ac:dyDescent="0.25">
      <c r="A119" s="312">
        <v>2852</v>
      </c>
      <c r="B119" s="312" t="s">
        <v>122</v>
      </c>
      <c r="C119" s="313">
        <v>44370</v>
      </c>
      <c r="D119" s="314" t="s">
        <v>966</v>
      </c>
      <c r="E119" s="313">
        <v>44370</v>
      </c>
      <c r="F119" s="314" t="s">
        <v>967</v>
      </c>
      <c r="G119" s="320">
        <v>0</v>
      </c>
      <c r="H119" s="320">
        <v>0</v>
      </c>
      <c r="I119" s="320">
        <v>2680</v>
      </c>
      <c r="J119" s="320">
        <v>0</v>
      </c>
      <c r="K119" s="316" t="s">
        <v>968</v>
      </c>
      <c r="L119" s="312" t="s">
        <v>123</v>
      </c>
      <c r="M119" s="316" t="s">
        <v>124</v>
      </c>
      <c r="N119" s="316" t="s">
        <v>125</v>
      </c>
      <c r="O119" s="316" t="s">
        <v>125</v>
      </c>
      <c r="P119" s="316" t="s">
        <v>125</v>
      </c>
      <c r="Q119" s="316" t="s">
        <v>125</v>
      </c>
      <c r="R119" s="316" t="s">
        <v>125</v>
      </c>
      <c r="S119" s="315" t="s">
        <v>121</v>
      </c>
    </row>
    <row r="120" spans="1:19" x14ac:dyDescent="0.25">
      <c r="A120" s="312">
        <v>2856</v>
      </c>
      <c r="B120" s="312" t="s">
        <v>122</v>
      </c>
      <c r="C120" s="313">
        <v>44370</v>
      </c>
      <c r="D120" s="314" t="s">
        <v>969</v>
      </c>
      <c r="E120" s="313">
        <v>44370</v>
      </c>
      <c r="F120" s="314" t="s">
        <v>970</v>
      </c>
      <c r="G120" s="320">
        <v>0</v>
      </c>
      <c r="H120" s="320">
        <v>0</v>
      </c>
      <c r="I120" s="320">
        <v>19069.560000000001</v>
      </c>
      <c r="J120" s="320">
        <v>0</v>
      </c>
      <c r="K120" s="316" t="s">
        <v>971</v>
      </c>
      <c r="L120" s="312" t="s">
        <v>123</v>
      </c>
      <c r="M120" s="316" t="s">
        <v>124</v>
      </c>
      <c r="N120" s="316" t="s">
        <v>125</v>
      </c>
      <c r="O120" s="316" t="s">
        <v>125</v>
      </c>
      <c r="P120" s="316" t="s">
        <v>125</v>
      </c>
      <c r="Q120" s="316" t="s">
        <v>125</v>
      </c>
      <c r="R120" s="316" t="s">
        <v>125</v>
      </c>
      <c r="S120" s="315" t="s">
        <v>121</v>
      </c>
    </row>
    <row r="121" spans="1:19" x14ac:dyDescent="0.25">
      <c r="A121" s="312">
        <v>2858</v>
      </c>
      <c r="B121" s="312" t="s">
        <v>122</v>
      </c>
      <c r="C121" s="313">
        <v>44370</v>
      </c>
      <c r="D121" s="314" t="s">
        <v>972</v>
      </c>
      <c r="E121" s="313">
        <v>44370</v>
      </c>
      <c r="F121" s="314" t="s">
        <v>973</v>
      </c>
      <c r="G121" s="320">
        <v>0</v>
      </c>
      <c r="H121" s="320">
        <v>0</v>
      </c>
      <c r="I121" s="320">
        <v>7542.51</v>
      </c>
      <c r="J121" s="320">
        <v>0</v>
      </c>
      <c r="K121" s="316" t="s">
        <v>974</v>
      </c>
      <c r="L121" s="312" t="s">
        <v>123</v>
      </c>
      <c r="M121" s="316" t="s">
        <v>124</v>
      </c>
      <c r="N121" s="316" t="s">
        <v>125</v>
      </c>
      <c r="O121" s="316" t="s">
        <v>125</v>
      </c>
      <c r="P121" s="316" t="s">
        <v>125</v>
      </c>
      <c r="Q121" s="316" t="s">
        <v>125</v>
      </c>
      <c r="R121" s="316" t="s">
        <v>125</v>
      </c>
      <c r="S121" s="315" t="s">
        <v>121</v>
      </c>
    </row>
    <row r="122" spans="1:19" x14ac:dyDescent="0.25">
      <c r="A122" s="312">
        <v>2859</v>
      </c>
      <c r="B122" s="312" t="s">
        <v>122</v>
      </c>
      <c r="C122" s="313">
        <v>44370</v>
      </c>
      <c r="D122" s="314" t="s">
        <v>975</v>
      </c>
      <c r="E122" s="313">
        <v>44370</v>
      </c>
      <c r="F122" s="314" t="s">
        <v>976</v>
      </c>
      <c r="G122" s="320">
        <v>0</v>
      </c>
      <c r="H122" s="320">
        <v>0</v>
      </c>
      <c r="I122" s="320">
        <v>8947.56</v>
      </c>
      <c r="J122" s="320">
        <v>0</v>
      </c>
      <c r="K122" s="316" t="s">
        <v>977</v>
      </c>
      <c r="L122" s="312" t="s">
        <v>123</v>
      </c>
      <c r="M122" s="316" t="s">
        <v>124</v>
      </c>
      <c r="N122" s="316" t="s">
        <v>125</v>
      </c>
      <c r="O122" s="316" t="s">
        <v>125</v>
      </c>
      <c r="P122" s="316" t="s">
        <v>125</v>
      </c>
      <c r="Q122" s="316" t="s">
        <v>125</v>
      </c>
      <c r="R122" s="316" t="s">
        <v>125</v>
      </c>
      <c r="S122" s="315" t="s">
        <v>121</v>
      </c>
    </row>
    <row r="123" spans="1:19" x14ac:dyDescent="0.25">
      <c r="A123" s="312">
        <v>2861</v>
      </c>
      <c r="B123" s="312" t="s">
        <v>122</v>
      </c>
      <c r="C123" s="313">
        <v>44370</v>
      </c>
      <c r="D123" s="314" t="s">
        <v>978</v>
      </c>
      <c r="E123" s="313">
        <v>44370</v>
      </c>
      <c r="F123" s="314" t="s">
        <v>979</v>
      </c>
      <c r="G123" s="320">
        <v>0</v>
      </c>
      <c r="H123" s="320">
        <v>0</v>
      </c>
      <c r="I123" s="320">
        <v>2280.1</v>
      </c>
      <c r="J123" s="320">
        <v>0</v>
      </c>
      <c r="K123" s="316" t="s">
        <v>980</v>
      </c>
      <c r="L123" s="312" t="s">
        <v>123</v>
      </c>
      <c r="M123" s="316" t="s">
        <v>124</v>
      </c>
      <c r="N123" s="316" t="s">
        <v>125</v>
      </c>
      <c r="O123" s="316" t="s">
        <v>125</v>
      </c>
      <c r="P123" s="316" t="s">
        <v>125</v>
      </c>
      <c r="Q123" s="316" t="s">
        <v>125</v>
      </c>
      <c r="R123" s="316" t="s">
        <v>125</v>
      </c>
      <c r="S123" s="315" t="s">
        <v>121</v>
      </c>
    </row>
    <row r="124" spans="1:19" x14ac:dyDescent="0.25">
      <c r="A124" s="312">
        <v>2863</v>
      </c>
      <c r="B124" s="312" t="s">
        <v>122</v>
      </c>
      <c r="C124" s="313">
        <v>44370</v>
      </c>
      <c r="D124" s="314" t="s">
        <v>981</v>
      </c>
      <c r="E124" s="313">
        <v>44370</v>
      </c>
      <c r="F124" s="314" t="s">
        <v>982</v>
      </c>
      <c r="G124" s="320">
        <v>0</v>
      </c>
      <c r="H124" s="320">
        <v>0</v>
      </c>
      <c r="I124" s="320">
        <v>9008.6299999999992</v>
      </c>
      <c r="J124" s="320">
        <v>0</v>
      </c>
      <c r="K124" s="316" t="s">
        <v>983</v>
      </c>
      <c r="L124" s="312" t="s">
        <v>123</v>
      </c>
      <c r="M124" s="316" t="s">
        <v>124</v>
      </c>
      <c r="N124" s="316" t="s">
        <v>125</v>
      </c>
      <c r="O124" s="316" t="s">
        <v>125</v>
      </c>
      <c r="P124" s="316" t="s">
        <v>125</v>
      </c>
      <c r="Q124" s="316" t="s">
        <v>125</v>
      </c>
      <c r="R124" s="316" t="s">
        <v>125</v>
      </c>
      <c r="S124" s="315" t="s">
        <v>121</v>
      </c>
    </row>
    <row r="125" spans="1:19" x14ac:dyDescent="0.25">
      <c r="A125" s="312">
        <v>2864</v>
      </c>
      <c r="B125" s="312" t="s">
        <v>122</v>
      </c>
      <c r="C125" s="313">
        <v>44370</v>
      </c>
      <c r="D125" s="314" t="s">
        <v>984</v>
      </c>
      <c r="E125" s="313">
        <v>44370</v>
      </c>
      <c r="F125" s="314" t="s">
        <v>985</v>
      </c>
      <c r="G125" s="320">
        <v>0</v>
      </c>
      <c r="H125" s="320">
        <v>0</v>
      </c>
      <c r="I125" s="320">
        <v>2232.61</v>
      </c>
      <c r="J125" s="320">
        <v>0</v>
      </c>
      <c r="K125" s="316" t="s">
        <v>986</v>
      </c>
      <c r="L125" s="312" t="s">
        <v>123</v>
      </c>
      <c r="M125" s="316" t="s">
        <v>124</v>
      </c>
      <c r="N125" s="316" t="s">
        <v>125</v>
      </c>
      <c r="O125" s="316" t="s">
        <v>125</v>
      </c>
      <c r="P125" s="316" t="s">
        <v>125</v>
      </c>
      <c r="Q125" s="316" t="s">
        <v>125</v>
      </c>
      <c r="R125" s="316" t="s">
        <v>125</v>
      </c>
      <c r="S125" s="315" t="s">
        <v>121</v>
      </c>
    </row>
    <row r="126" spans="1:19" x14ac:dyDescent="0.25">
      <c r="A126" s="312">
        <v>2865</v>
      </c>
      <c r="B126" s="312" t="s">
        <v>122</v>
      </c>
      <c r="C126" s="313">
        <v>44370</v>
      </c>
      <c r="D126" s="314" t="s">
        <v>987</v>
      </c>
      <c r="E126" s="313">
        <v>44370</v>
      </c>
      <c r="F126" s="314" t="s">
        <v>988</v>
      </c>
      <c r="G126" s="320">
        <v>0</v>
      </c>
      <c r="H126" s="320">
        <v>0</v>
      </c>
      <c r="I126" s="320">
        <v>7477.49</v>
      </c>
      <c r="J126" s="320">
        <v>0</v>
      </c>
      <c r="K126" s="316" t="s">
        <v>125</v>
      </c>
      <c r="L126" s="312" t="s">
        <v>123</v>
      </c>
      <c r="M126" s="316" t="s">
        <v>124</v>
      </c>
      <c r="N126" s="316" t="s">
        <v>125</v>
      </c>
      <c r="O126" s="316" t="s">
        <v>125</v>
      </c>
      <c r="P126" s="316" t="s">
        <v>125</v>
      </c>
      <c r="Q126" s="316" t="s">
        <v>125</v>
      </c>
      <c r="R126" s="316" t="s">
        <v>125</v>
      </c>
      <c r="S126" s="315" t="s">
        <v>121</v>
      </c>
    </row>
    <row r="127" spans="1:19" x14ac:dyDescent="0.25">
      <c r="A127" s="312">
        <v>2865</v>
      </c>
      <c r="B127" s="312" t="s">
        <v>122</v>
      </c>
      <c r="C127" s="313">
        <v>44370</v>
      </c>
      <c r="D127" s="314" t="s">
        <v>987</v>
      </c>
      <c r="E127" s="313">
        <v>44370</v>
      </c>
      <c r="F127" s="314" t="s">
        <v>988</v>
      </c>
      <c r="G127" s="320">
        <v>0</v>
      </c>
      <c r="H127" s="320">
        <v>0</v>
      </c>
      <c r="I127" s="320">
        <v>6323.2</v>
      </c>
      <c r="J127" s="320">
        <v>0</v>
      </c>
      <c r="K127" s="316" t="s">
        <v>125</v>
      </c>
      <c r="L127" s="312" t="s">
        <v>123</v>
      </c>
      <c r="M127" s="316" t="s">
        <v>124</v>
      </c>
      <c r="N127" s="316" t="s">
        <v>125</v>
      </c>
      <c r="O127" s="316" t="s">
        <v>125</v>
      </c>
      <c r="P127" s="316" t="s">
        <v>125</v>
      </c>
      <c r="Q127" s="316" t="s">
        <v>125</v>
      </c>
      <c r="R127" s="316" t="s">
        <v>125</v>
      </c>
      <c r="S127" s="315" t="s">
        <v>121</v>
      </c>
    </row>
    <row r="128" spans="1:19" x14ac:dyDescent="0.25">
      <c r="A128" s="312">
        <v>2865</v>
      </c>
      <c r="B128" s="312" t="s">
        <v>122</v>
      </c>
      <c r="C128" s="313">
        <v>44370</v>
      </c>
      <c r="D128" s="314" t="s">
        <v>987</v>
      </c>
      <c r="E128" s="313">
        <v>44370</v>
      </c>
      <c r="F128" s="314" t="s">
        <v>988</v>
      </c>
      <c r="G128" s="320">
        <v>0</v>
      </c>
      <c r="H128" s="320">
        <v>0</v>
      </c>
      <c r="I128" s="320">
        <v>1746.11</v>
      </c>
      <c r="J128" s="320">
        <v>0</v>
      </c>
      <c r="K128" s="316" t="s">
        <v>125</v>
      </c>
      <c r="L128" s="312" t="s">
        <v>123</v>
      </c>
      <c r="M128" s="316" t="s">
        <v>124</v>
      </c>
      <c r="N128" s="316" t="s">
        <v>125</v>
      </c>
      <c r="O128" s="316" t="s">
        <v>125</v>
      </c>
      <c r="P128" s="316" t="s">
        <v>125</v>
      </c>
      <c r="Q128" s="316" t="s">
        <v>125</v>
      </c>
      <c r="R128" s="316" t="s">
        <v>125</v>
      </c>
      <c r="S128" s="315" t="s">
        <v>121</v>
      </c>
    </row>
    <row r="129" spans="1:19" x14ac:dyDescent="0.25">
      <c r="A129" s="312">
        <v>2866</v>
      </c>
      <c r="B129" s="312" t="s">
        <v>122</v>
      </c>
      <c r="C129" s="313">
        <v>44370</v>
      </c>
      <c r="D129" s="314" t="s">
        <v>989</v>
      </c>
      <c r="E129" s="313">
        <v>44370</v>
      </c>
      <c r="F129" s="314" t="s">
        <v>990</v>
      </c>
      <c r="G129" s="320">
        <v>0</v>
      </c>
      <c r="H129" s="320">
        <v>0</v>
      </c>
      <c r="I129" s="320">
        <v>6522.02</v>
      </c>
      <c r="J129" s="320">
        <v>0</v>
      </c>
      <c r="K129" s="316" t="s">
        <v>991</v>
      </c>
      <c r="L129" s="312" t="s">
        <v>123</v>
      </c>
      <c r="M129" s="316" t="s">
        <v>124</v>
      </c>
      <c r="N129" s="316" t="s">
        <v>125</v>
      </c>
      <c r="O129" s="316" t="s">
        <v>125</v>
      </c>
      <c r="P129" s="316" t="s">
        <v>125</v>
      </c>
      <c r="Q129" s="316" t="s">
        <v>125</v>
      </c>
      <c r="R129" s="316" t="s">
        <v>125</v>
      </c>
      <c r="S129" s="315" t="s">
        <v>121</v>
      </c>
    </row>
    <row r="130" spans="1:19" x14ac:dyDescent="0.25">
      <c r="A130" s="312">
        <v>2867</v>
      </c>
      <c r="B130" s="312" t="s">
        <v>122</v>
      </c>
      <c r="C130" s="313">
        <v>44370</v>
      </c>
      <c r="D130" s="314" t="s">
        <v>992</v>
      </c>
      <c r="E130" s="313">
        <v>44370</v>
      </c>
      <c r="F130" s="314" t="s">
        <v>993</v>
      </c>
      <c r="G130" s="320">
        <v>0</v>
      </c>
      <c r="H130" s="320">
        <v>0</v>
      </c>
      <c r="I130" s="320">
        <v>4121.6000000000004</v>
      </c>
      <c r="J130" s="320">
        <v>0</v>
      </c>
      <c r="K130" s="316" t="s">
        <v>994</v>
      </c>
      <c r="L130" s="312" t="s">
        <v>123</v>
      </c>
      <c r="M130" s="316" t="s">
        <v>124</v>
      </c>
      <c r="N130" s="316" t="s">
        <v>125</v>
      </c>
      <c r="O130" s="316" t="s">
        <v>125</v>
      </c>
      <c r="P130" s="316" t="s">
        <v>125</v>
      </c>
      <c r="Q130" s="316" t="s">
        <v>125</v>
      </c>
      <c r="R130" s="316" t="s">
        <v>125</v>
      </c>
      <c r="S130" s="315" t="s">
        <v>121</v>
      </c>
    </row>
    <row r="131" spans="1:19" x14ac:dyDescent="0.25">
      <c r="A131" s="312">
        <v>2870</v>
      </c>
      <c r="B131" s="312" t="s">
        <v>122</v>
      </c>
      <c r="C131" s="313">
        <v>44370</v>
      </c>
      <c r="D131" s="314" t="s">
        <v>995</v>
      </c>
      <c r="E131" s="313">
        <v>44370</v>
      </c>
      <c r="F131" s="314" t="s">
        <v>996</v>
      </c>
      <c r="G131" s="320">
        <v>0</v>
      </c>
      <c r="H131" s="320">
        <v>0</v>
      </c>
      <c r="I131" s="320">
        <v>3445.25</v>
      </c>
      <c r="J131" s="320">
        <v>0</v>
      </c>
      <c r="K131" s="316" t="s">
        <v>997</v>
      </c>
      <c r="L131" s="312" t="s">
        <v>123</v>
      </c>
      <c r="M131" s="316" t="s">
        <v>124</v>
      </c>
      <c r="N131" s="316" t="s">
        <v>125</v>
      </c>
      <c r="O131" s="316" t="s">
        <v>125</v>
      </c>
      <c r="P131" s="316" t="s">
        <v>125</v>
      </c>
      <c r="Q131" s="316" t="s">
        <v>125</v>
      </c>
      <c r="R131" s="316" t="s">
        <v>125</v>
      </c>
      <c r="S131" s="315" t="s">
        <v>121</v>
      </c>
    </row>
    <row r="132" spans="1:19" x14ac:dyDescent="0.25">
      <c r="A132" s="312">
        <v>2871</v>
      </c>
      <c r="B132" s="312" t="s">
        <v>122</v>
      </c>
      <c r="C132" s="313">
        <v>44371</v>
      </c>
      <c r="D132" s="314" t="s">
        <v>998</v>
      </c>
      <c r="E132" s="313">
        <v>44371</v>
      </c>
      <c r="F132" s="314" t="s">
        <v>999</v>
      </c>
      <c r="G132" s="320">
        <v>0</v>
      </c>
      <c r="H132" s="320">
        <v>0</v>
      </c>
      <c r="I132" s="320">
        <v>0.22</v>
      </c>
      <c r="J132" s="320">
        <v>0</v>
      </c>
      <c r="K132" s="316" t="s">
        <v>1000</v>
      </c>
      <c r="L132" s="312" t="s">
        <v>123</v>
      </c>
      <c r="M132" s="316" t="s">
        <v>124</v>
      </c>
      <c r="N132" s="316" t="s">
        <v>125</v>
      </c>
      <c r="O132" s="316" t="s">
        <v>125</v>
      </c>
      <c r="P132" s="316" t="s">
        <v>125</v>
      </c>
      <c r="Q132" s="316" t="s">
        <v>125</v>
      </c>
      <c r="R132" s="316" t="s">
        <v>125</v>
      </c>
      <c r="S132" s="315" t="s">
        <v>121</v>
      </c>
    </row>
    <row r="133" spans="1:19" x14ac:dyDescent="0.25">
      <c r="A133" s="312">
        <v>2829</v>
      </c>
      <c r="B133" s="312" t="s">
        <v>122</v>
      </c>
      <c r="C133" s="313">
        <v>44371</v>
      </c>
      <c r="D133" s="314" t="s">
        <v>1001</v>
      </c>
      <c r="E133" s="313">
        <v>44371</v>
      </c>
      <c r="F133" s="314" t="s">
        <v>1002</v>
      </c>
      <c r="G133" s="320">
        <v>0</v>
      </c>
      <c r="H133" s="320">
        <v>0</v>
      </c>
      <c r="I133" s="320">
        <v>7308.74</v>
      </c>
      <c r="J133" s="320">
        <v>0</v>
      </c>
      <c r="K133" s="316" t="s">
        <v>1003</v>
      </c>
      <c r="L133" s="312" t="s">
        <v>123</v>
      </c>
      <c r="M133" s="316" t="s">
        <v>124</v>
      </c>
      <c r="N133" s="316" t="s">
        <v>125</v>
      </c>
      <c r="O133" s="316" t="s">
        <v>125</v>
      </c>
      <c r="P133" s="316" t="s">
        <v>125</v>
      </c>
      <c r="Q133" s="316" t="s">
        <v>125</v>
      </c>
      <c r="R133" s="316" t="s">
        <v>125</v>
      </c>
      <c r="S133" s="315" t="s">
        <v>121</v>
      </c>
    </row>
    <row r="134" spans="1:19" x14ac:dyDescent="0.25">
      <c r="A134" s="312">
        <v>2846</v>
      </c>
      <c r="B134" s="312" t="s">
        <v>122</v>
      </c>
      <c r="C134" s="313">
        <v>44371</v>
      </c>
      <c r="D134" s="314" t="s">
        <v>1004</v>
      </c>
      <c r="E134" s="313">
        <v>44371</v>
      </c>
      <c r="F134" s="314" t="s">
        <v>1005</v>
      </c>
      <c r="G134" s="320">
        <v>0</v>
      </c>
      <c r="H134" s="320">
        <v>0</v>
      </c>
      <c r="I134" s="320">
        <v>10000</v>
      </c>
      <c r="J134" s="320">
        <v>0</v>
      </c>
      <c r="K134" s="316" t="s">
        <v>1006</v>
      </c>
      <c r="L134" s="312" t="s">
        <v>123</v>
      </c>
      <c r="M134" s="316" t="s">
        <v>124</v>
      </c>
      <c r="N134" s="316" t="s">
        <v>125</v>
      </c>
      <c r="O134" s="316" t="s">
        <v>125</v>
      </c>
      <c r="P134" s="316" t="s">
        <v>125</v>
      </c>
      <c r="Q134" s="316" t="s">
        <v>125</v>
      </c>
      <c r="R134" s="316" t="s">
        <v>125</v>
      </c>
      <c r="S134" s="315" t="s">
        <v>121</v>
      </c>
    </row>
    <row r="135" spans="1:19" x14ac:dyDescent="0.25">
      <c r="A135" s="312">
        <v>2847</v>
      </c>
      <c r="B135" s="312" t="s">
        <v>122</v>
      </c>
      <c r="C135" s="313">
        <v>44371</v>
      </c>
      <c r="D135" s="314" t="s">
        <v>1007</v>
      </c>
      <c r="E135" s="313">
        <v>44371</v>
      </c>
      <c r="F135" s="314" t="s">
        <v>1008</v>
      </c>
      <c r="G135" s="320">
        <v>0</v>
      </c>
      <c r="H135" s="320">
        <v>0</v>
      </c>
      <c r="I135" s="320">
        <v>4000</v>
      </c>
      <c r="J135" s="320">
        <v>0</v>
      </c>
      <c r="K135" s="316" t="s">
        <v>1009</v>
      </c>
      <c r="L135" s="312" t="s">
        <v>123</v>
      </c>
      <c r="M135" s="316" t="s">
        <v>124</v>
      </c>
      <c r="N135" s="316" t="s">
        <v>125</v>
      </c>
      <c r="O135" s="316" t="s">
        <v>125</v>
      </c>
      <c r="P135" s="316" t="s">
        <v>125</v>
      </c>
      <c r="Q135" s="316" t="s">
        <v>125</v>
      </c>
      <c r="R135" s="316" t="s">
        <v>125</v>
      </c>
      <c r="S135" s="315" t="s">
        <v>121</v>
      </c>
    </row>
    <row r="136" spans="1:19" x14ac:dyDescent="0.25">
      <c r="A136" s="312">
        <v>2872</v>
      </c>
      <c r="B136" s="312" t="s">
        <v>122</v>
      </c>
      <c r="C136" s="313">
        <v>44371</v>
      </c>
      <c r="D136" s="314" t="s">
        <v>1010</v>
      </c>
      <c r="E136" s="313">
        <v>44371</v>
      </c>
      <c r="F136" s="314" t="s">
        <v>1011</v>
      </c>
      <c r="G136" s="320">
        <v>0</v>
      </c>
      <c r="H136" s="320">
        <v>0</v>
      </c>
      <c r="I136" s="320">
        <v>9224.9</v>
      </c>
      <c r="J136" s="320">
        <v>0</v>
      </c>
      <c r="K136" s="316" t="s">
        <v>1012</v>
      </c>
      <c r="L136" s="312" t="s">
        <v>130</v>
      </c>
      <c r="M136" s="316" t="s">
        <v>131</v>
      </c>
      <c r="N136" s="316" t="s">
        <v>125</v>
      </c>
      <c r="O136" s="316" t="s">
        <v>125</v>
      </c>
      <c r="P136" s="316" t="s">
        <v>125</v>
      </c>
      <c r="Q136" s="316" t="s">
        <v>125</v>
      </c>
      <c r="R136" s="316" t="s">
        <v>125</v>
      </c>
      <c r="S136" s="315" t="s">
        <v>121</v>
      </c>
    </row>
    <row r="137" spans="1:19" x14ac:dyDescent="0.25">
      <c r="A137" s="312">
        <v>2873</v>
      </c>
      <c r="B137" s="312" t="s">
        <v>122</v>
      </c>
      <c r="C137" s="313">
        <v>44371</v>
      </c>
      <c r="D137" s="314" t="s">
        <v>1013</v>
      </c>
      <c r="E137" s="313">
        <v>44371</v>
      </c>
      <c r="F137" s="314" t="s">
        <v>1014</v>
      </c>
      <c r="G137" s="320">
        <v>0</v>
      </c>
      <c r="H137" s="320">
        <v>0</v>
      </c>
      <c r="I137" s="320">
        <v>8178</v>
      </c>
      <c r="J137" s="320">
        <v>0</v>
      </c>
      <c r="K137" s="316" t="s">
        <v>1015</v>
      </c>
      <c r="L137" s="312" t="s">
        <v>130</v>
      </c>
      <c r="M137" s="316" t="s">
        <v>131</v>
      </c>
      <c r="N137" s="316" t="s">
        <v>125</v>
      </c>
      <c r="O137" s="316" t="s">
        <v>125</v>
      </c>
      <c r="P137" s="316" t="s">
        <v>125</v>
      </c>
      <c r="Q137" s="316" t="s">
        <v>125</v>
      </c>
      <c r="R137" s="316" t="s">
        <v>125</v>
      </c>
      <c r="S137" s="315" t="s">
        <v>121</v>
      </c>
    </row>
    <row r="138" spans="1:19" x14ac:dyDescent="0.25">
      <c r="A138" s="312">
        <v>2874</v>
      </c>
      <c r="B138" s="312" t="s">
        <v>122</v>
      </c>
      <c r="C138" s="313">
        <v>44371</v>
      </c>
      <c r="D138" s="314" t="s">
        <v>1016</v>
      </c>
      <c r="E138" s="313">
        <v>44371</v>
      </c>
      <c r="F138" s="314" t="s">
        <v>1017</v>
      </c>
      <c r="G138" s="320">
        <v>0</v>
      </c>
      <c r="H138" s="320">
        <v>0</v>
      </c>
      <c r="I138" s="320">
        <v>8502.7999999999993</v>
      </c>
      <c r="J138" s="320">
        <v>0</v>
      </c>
      <c r="K138" s="316" t="s">
        <v>1018</v>
      </c>
      <c r="L138" s="312" t="s">
        <v>130</v>
      </c>
      <c r="M138" s="316" t="s">
        <v>131</v>
      </c>
      <c r="N138" s="316" t="s">
        <v>125</v>
      </c>
      <c r="O138" s="316" t="s">
        <v>125</v>
      </c>
      <c r="P138" s="316" t="s">
        <v>125</v>
      </c>
      <c r="Q138" s="316" t="s">
        <v>125</v>
      </c>
      <c r="R138" s="316" t="s">
        <v>125</v>
      </c>
      <c r="S138" s="315" t="s">
        <v>121</v>
      </c>
    </row>
    <row r="139" spans="1:19" x14ac:dyDescent="0.25">
      <c r="A139" s="312">
        <v>2875</v>
      </c>
      <c r="B139" s="312" t="s">
        <v>122</v>
      </c>
      <c r="C139" s="313">
        <v>44371</v>
      </c>
      <c r="D139" s="314" t="s">
        <v>589</v>
      </c>
      <c r="E139" s="313">
        <v>44371</v>
      </c>
      <c r="F139" s="314" t="s">
        <v>590</v>
      </c>
      <c r="G139" s="320">
        <v>0</v>
      </c>
      <c r="H139" s="320">
        <v>200000</v>
      </c>
      <c r="I139" s="320">
        <v>0</v>
      </c>
      <c r="J139" s="320">
        <v>0</v>
      </c>
      <c r="K139" s="316" t="s">
        <v>591</v>
      </c>
      <c r="L139" s="312" t="s">
        <v>123</v>
      </c>
      <c r="M139" s="316" t="s">
        <v>124</v>
      </c>
      <c r="N139" s="316" t="s">
        <v>125</v>
      </c>
      <c r="O139" s="316" t="s">
        <v>125</v>
      </c>
      <c r="P139" s="316" t="s">
        <v>125</v>
      </c>
      <c r="Q139" s="316" t="s">
        <v>125</v>
      </c>
      <c r="R139" s="316" t="s">
        <v>125</v>
      </c>
      <c r="S139" s="315" t="s">
        <v>121</v>
      </c>
    </row>
    <row r="140" spans="1:19" x14ac:dyDescent="0.25">
      <c r="A140" s="312">
        <v>2876</v>
      </c>
      <c r="B140" s="312" t="s">
        <v>122</v>
      </c>
      <c r="C140" s="313">
        <v>44371</v>
      </c>
      <c r="D140" s="314" t="s">
        <v>1019</v>
      </c>
      <c r="E140" s="313">
        <v>44371</v>
      </c>
      <c r="F140" s="314" t="s">
        <v>1020</v>
      </c>
      <c r="G140" s="320">
        <v>0</v>
      </c>
      <c r="H140" s="320">
        <v>0</v>
      </c>
      <c r="I140" s="320">
        <v>446</v>
      </c>
      <c r="J140" s="320">
        <v>0</v>
      </c>
      <c r="K140" s="316" t="s">
        <v>1021</v>
      </c>
      <c r="L140" s="312" t="s">
        <v>123</v>
      </c>
      <c r="M140" s="316" t="s">
        <v>124</v>
      </c>
      <c r="N140" s="316" t="s">
        <v>125</v>
      </c>
      <c r="O140" s="316" t="s">
        <v>125</v>
      </c>
      <c r="P140" s="316" t="s">
        <v>125</v>
      </c>
      <c r="Q140" s="316" t="s">
        <v>125</v>
      </c>
      <c r="R140" s="316" t="s">
        <v>125</v>
      </c>
      <c r="S140" s="315" t="s">
        <v>121</v>
      </c>
    </row>
    <row r="141" spans="1:19" x14ac:dyDescent="0.25">
      <c r="A141" s="312">
        <v>2879</v>
      </c>
      <c r="B141" s="312" t="s">
        <v>122</v>
      </c>
      <c r="C141" s="313">
        <v>44371</v>
      </c>
      <c r="D141" s="314" t="s">
        <v>1022</v>
      </c>
      <c r="E141" s="313">
        <v>44371</v>
      </c>
      <c r="F141" s="314" t="s">
        <v>1023</v>
      </c>
      <c r="G141" s="320">
        <v>0</v>
      </c>
      <c r="H141" s="320">
        <v>0</v>
      </c>
      <c r="I141" s="320">
        <v>5680</v>
      </c>
      <c r="J141" s="320">
        <v>0</v>
      </c>
      <c r="K141" s="316" t="s">
        <v>1024</v>
      </c>
      <c r="L141" s="312" t="s">
        <v>123</v>
      </c>
      <c r="M141" s="316" t="s">
        <v>124</v>
      </c>
      <c r="N141" s="316" t="s">
        <v>125</v>
      </c>
      <c r="O141" s="316" t="s">
        <v>125</v>
      </c>
      <c r="P141" s="316" t="s">
        <v>125</v>
      </c>
      <c r="Q141" s="316" t="s">
        <v>125</v>
      </c>
      <c r="R141" s="316" t="s">
        <v>125</v>
      </c>
      <c r="S141" s="315" t="s">
        <v>121</v>
      </c>
    </row>
    <row r="142" spans="1:19" x14ac:dyDescent="0.25">
      <c r="A142" s="312">
        <v>2882</v>
      </c>
      <c r="B142" s="312" t="s">
        <v>122</v>
      </c>
      <c r="C142" s="313">
        <v>44371</v>
      </c>
      <c r="D142" s="314" t="s">
        <v>1025</v>
      </c>
      <c r="E142" s="313">
        <v>44371</v>
      </c>
      <c r="F142" s="314" t="s">
        <v>1026</v>
      </c>
      <c r="G142" s="320">
        <v>0</v>
      </c>
      <c r="H142" s="320">
        <v>0</v>
      </c>
      <c r="I142" s="320">
        <v>120</v>
      </c>
      <c r="J142" s="320">
        <v>0</v>
      </c>
      <c r="K142" s="316" t="s">
        <v>1027</v>
      </c>
      <c r="L142" s="312" t="s">
        <v>123</v>
      </c>
      <c r="M142" s="316" t="s">
        <v>124</v>
      </c>
      <c r="N142" s="316" t="s">
        <v>125</v>
      </c>
      <c r="O142" s="316" t="s">
        <v>125</v>
      </c>
      <c r="P142" s="316" t="s">
        <v>125</v>
      </c>
      <c r="Q142" s="316" t="s">
        <v>125</v>
      </c>
      <c r="R142" s="316" t="s">
        <v>125</v>
      </c>
      <c r="S142" s="315" t="s">
        <v>121</v>
      </c>
    </row>
    <row r="143" spans="1:19" x14ac:dyDescent="0.25">
      <c r="A143" s="312">
        <v>2884</v>
      </c>
      <c r="B143" s="312" t="s">
        <v>122</v>
      </c>
      <c r="C143" s="313">
        <v>44371</v>
      </c>
      <c r="D143" s="314" t="s">
        <v>1028</v>
      </c>
      <c r="E143" s="313">
        <v>44371</v>
      </c>
      <c r="F143" s="314" t="s">
        <v>1029</v>
      </c>
      <c r="G143" s="320">
        <v>0</v>
      </c>
      <c r="H143" s="320">
        <v>0</v>
      </c>
      <c r="I143" s="320">
        <v>167901</v>
      </c>
      <c r="J143" s="320">
        <v>0</v>
      </c>
      <c r="K143" s="316" t="s">
        <v>1030</v>
      </c>
      <c r="L143" s="312" t="s">
        <v>123</v>
      </c>
      <c r="M143" s="316" t="s">
        <v>124</v>
      </c>
      <c r="N143" s="316" t="s">
        <v>125</v>
      </c>
      <c r="O143" s="316" t="s">
        <v>125</v>
      </c>
      <c r="P143" s="316" t="s">
        <v>125</v>
      </c>
      <c r="Q143" s="316" t="s">
        <v>125</v>
      </c>
      <c r="R143" s="316" t="s">
        <v>125</v>
      </c>
      <c r="S143" s="315" t="s">
        <v>121</v>
      </c>
    </row>
    <row r="144" spans="1:19" x14ac:dyDescent="0.25">
      <c r="A144" s="312">
        <v>2798</v>
      </c>
      <c r="B144" s="312" t="s">
        <v>122</v>
      </c>
      <c r="C144" s="313">
        <v>44364</v>
      </c>
      <c r="D144" s="314" t="s">
        <v>1031</v>
      </c>
      <c r="E144" s="313">
        <v>44371</v>
      </c>
      <c r="F144" s="314" t="s">
        <v>1032</v>
      </c>
      <c r="G144" s="320">
        <v>0</v>
      </c>
      <c r="H144" s="320">
        <v>0</v>
      </c>
      <c r="I144" s="320">
        <v>4353.75</v>
      </c>
      <c r="J144" s="320">
        <v>0</v>
      </c>
      <c r="K144" s="316" t="s">
        <v>1033</v>
      </c>
      <c r="L144" s="312" t="s">
        <v>123</v>
      </c>
      <c r="M144" s="316" t="s">
        <v>124</v>
      </c>
      <c r="N144" s="316" t="s">
        <v>125</v>
      </c>
      <c r="O144" s="316" t="s">
        <v>125</v>
      </c>
      <c r="P144" s="316" t="s">
        <v>125</v>
      </c>
      <c r="Q144" s="316" t="s">
        <v>125</v>
      </c>
      <c r="R144" s="316" t="s">
        <v>125</v>
      </c>
      <c r="S144" s="315" t="s">
        <v>121</v>
      </c>
    </row>
    <row r="145" spans="1:19" x14ac:dyDescent="0.25">
      <c r="A145" s="312">
        <v>2904</v>
      </c>
      <c r="B145" s="312" t="s">
        <v>122</v>
      </c>
      <c r="C145" s="313">
        <v>44372</v>
      </c>
      <c r="D145" s="314" t="s">
        <v>1034</v>
      </c>
      <c r="E145" s="313">
        <v>44372</v>
      </c>
      <c r="F145" s="314" t="s">
        <v>1035</v>
      </c>
      <c r="G145" s="320">
        <v>0</v>
      </c>
      <c r="H145" s="320">
        <v>0</v>
      </c>
      <c r="I145" s="320">
        <v>3132</v>
      </c>
      <c r="J145" s="320">
        <v>0</v>
      </c>
      <c r="K145" s="316" t="s">
        <v>1036</v>
      </c>
      <c r="L145" s="312" t="s">
        <v>123</v>
      </c>
      <c r="M145" s="316" t="s">
        <v>124</v>
      </c>
      <c r="N145" s="316" t="s">
        <v>125</v>
      </c>
      <c r="O145" s="316" t="s">
        <v>125</v>
      </c>
      <c r="P145" s="316" t="s">
        <v>125</v>
      </c>
      <c r="Q145" s="316" t="s">
        <v>125</v>
      </c>
      <c r="R145" s="316" t="s">
        <v>125</v>
      </c>
      <c r="S145" s="315" t="s">
        <v>121</v>
      </c>
    </row>
    <row r="146" spans="1:19" x14ac:dyDescent="0.25">
      <c r="A146" s="312">
        <v>2869</v>
      </c>
      <c r="B146" s="312" t="s">
        <v>122</v>
      </c>
      <c r="C146" s="313">
        <v>44372</v>
      </c>
      <c r="D146" s="314" t="s">
        <v>1037</v>
      </c>
      <c r="E146" s="313">
        <v>44372</v>
      </c>
      <c r="F146" s="314" t="s">
        <v>1038</v>
      </c>
      <c r="G146" s="320">
        <v>0</v>
      </c>
      <c r="H146" s="320">
        <v>0</v>
      </c>
      <c r="I146" s="320">
        <v>3000</v>
      </c>
      <c r="J146" s="320">
        <v>0</v>
      </c>
      <c r="K146" s="316" t="s">
        <v>1039</v>
      </c>
      <c r="L146" s="312" t="s">
        <v>123</v>
      </c>
      <c r="M146" s="316" t="s">
        <v>124</v>
      </c>
      <c r="N146" s="316" t="s">
        <v>125</v>
      </c>
      <c r="O146" s="316" t="s">
        <v>125</v>
      </c>
      <c r="P146" s="316" t="s">
        <v>125</v>
      </c>
      <c r="Q146" s="316" t="s">
        <v>125</v>
      </c>
      <c r="R146" s="316" t="s">
        <v>125</v>
      </c>
      <c r="S146" s="315" t="s">
        <v>121</v>
      </c>
    </row>
    <row r="147" spans="1:19" x14ac:dyDescent="0.25">
      <c r="A147" s="312">
        <v>2930</v>
      </c>
      <c r="B147" s="312" t="s">
        <v>122</v>
      </c>
      <c r="C147" s="313">
        <v>44372</v>
      </c>
      <c r="D147" s="314" t="s">
        <v>1040</v>
      </c>
      <c r="E147" s="313">
        <v>44372</v>
      </c>
      <c r="F147" s="314" t="s">
        <v>1041</v>
      </c>
      <c r="G147" s="320">
        <v>0</v>
      </c>
      <c r="H147" s="320">
        <v>0</v>
      </c>
      <c r="I147" s="320">
        <v>2598.4</v>
      </c>
      <c r="J147" s="320">
        <v>0</v>
      </c>
      <c r="K147" s="316" t="s">
        <v>1042</v>
      </c>
      <c r="L147" s="312" t="s">
        <v>123</v>
      </c>
      <c r="M147" s="316" t="s">
        <v>124</v>
      </c>
      <c r="N147" s="316" t="s">
        <v>125</v>
      </c>
      <c r="O147" s="316" t="s">
        <v>125</v>
      </c>
      <c r="P147" s="316" t="s">
        <v>125</v>
      </c>
      <c r="Q147" s="316" t="s">
        <v>125</v>
      </c>
      <c r="R147" s="316" t="s">
        <v>125</v>
      </c>
      <c r="S147" s="315" t="s">
        <v>121</v>
      </c>
    </row>
    <row r="148" spans="1:19" x14ac:dyDescent="0.25">
      <c r="A148" s="312">
        <v>2909</v>
      </c>
      <c r="B148" s="312" t="s">
        <v>122</v>
      </c>
      <c r="C148" s="313">
        <v>44373</v>
      </c>
      <c r="D148" s="314" t="s">
        <v>1043</v>
      </c>
      <c r="E148" s="313">
        <v>44373</v>
      </c>
      <c r="F148" s="314" t="s">
        <v>1044</v>
      </c>
      <c r="G148" s="320">
        <v>0</v>
      </c>
      <c r="H148" s="320">
        <v>0</v>
      </c>
      <c r="I148" s="320">
        <v>144.85</v>
      </c>
      <c r="J148" s="320">
        <v>0</v>
      </c>
      <c r="K148" s="316" t="s">
        <v>1045</v>
      </c>
      <c r="L148" s="312" t="s">
        <v>123</v>
      </c>
      <c r="M148" s="316" t="s">
        <v>124</v>
      </c>
      <c r="N148" s="316" t="s">
        <v>125</v>
      </c>
      <c r="O148" s="316" t="s">
        <v>125</v>
      </c>
      <c r="P148" s="316" t="s">
        <v>125</v>
      </c>
      <c r="Q148" s="316" t="s">
        <v>125</v>
      </c>
      <c r="R148" s="316" t="s">
        <v>125</v>
      </c>
      <c r="S148" s="315" t="s">
        <v>121</v>
      </c>
    </row>
    <row r="149" spans="1:19" x14ac:dyDescent="0.25">
      <c r="A149" s="312">
        <v>2681</v>
      </c>
      <c r="B149" s="312" t="s">
        <v>122</v>
      </c>
      <c r="C149" s="313">
        <v>44357</v>
      </c>
      <c r="D149" s="314" t="s">
        <v>1046</v>
      </c>
      <c r="E149" s="313">
        <v>44373</v>
      </c>
      <c r="F149" s="314" t="s">
        <v>1047</v>
      </c>
      <c r="G149" s="320">
        <v>0</v>
      </c>
      <c r="H149" s="320">
        <v>0</v>
      </c>
      <c r="I149" s="320">
        <v>3011</v>
      </c>
      <c r="J149" s="320">
        <v>0</v>
      </c>
      <c r="K149" s="316" t="s">
        <v>1048</v>
      </c>
      <c r="L149" s="312" t="s">
        <v>123</v>
      </c>
      <c r="M149" s="316" t="s">
        <v>124</v>
      </c>
      <c r="N149" s="316" t="s">
        <v>125</v>
      </c>
      <c r="O149" s="316" t="s">
        <v>125</v>
      </c>
      <c r="P149" s="316" t="s">
        <v>125</v>
      </c>
      <c r="Q149" s="316" t="s">
        <v>125</v>
      </c>
      <c r="R149" s="316" t="s">
        <v>125</v>
      </c>
      <c r="S149" s="315" t="s">
        <v>121</v>
      </c>
    </row>
    <row r="150" spans="1:19" x14ac:dyDescent="0.25">
      <c r="A150" s="312">
        <v>2682</v>
      </c>
      <c r="B150" s="312" t="s">
        <v>122</v>
      </c>
      <c r="C150" s="313">
        <v>44357</v>
      </c>
      <c r="D150" s="314" t="s">
        <v>1049</v>
      </c>
      <c r="E150" s="313">
        <v>44373</v>
      </c>
      <c r="F150" s="314" t="s">
        <v>1050</v>
      </c>
      <c r="G150" s="320">
        <v>0</v>
      </c>
      <c r="H150" s="320">
        <v>0</v>
      </c>
      <c r="I150" s="320">
        <v>6265.88</v>
      </c>
      <c r="J150" s="320">
        <v>0</v>
      </c>
      <c r="K150" s="316" t="s">
        <v>1051</v>
      </c>
      <c r="L150" s="312" t="s">
        <v>123</v>
      </c>
      <c r="M150" s="316" t="s">
        <v>124</v>
      </c>
      <c r="N150" s="316" t="s">
        <v>125</v>
      </c>
      <c r="O150" s="316" t="s">
        <v>125</v>
      </c>
      <c r="P150" s="316" t="s">
        <v>125</v>
      </c>
      <c r="Q150" s="316" t="s">
        <v>125</v>
      </c>
      <c r="R150" s="316" t="s">
        <v>125</v>
      </c>
      <c r="S150" s="315" t="s">
        <v>121</v>
      </c>
    </row>
    <row r="151" spans="1:19" x14ac:dyDescent="0.25">
      <c r="A151" s="312">
        <v>2425</v>
      </c>
      <c r="B151" s="312" t="s">
        <v>122</v>
      </c>
      <c r="C151" s="313">
        <v>44351</v>
      </c>
      <c r="D151" s="314" t="s">
        <v>1052</v>
      </c>
      <c r="E151" s="313">
        <v>44375</v>
      </c>
      <c r="F151" s="314" t="s">
        <v>1053</v>
      </c>
      <c r="G151" s="320">
        <v>0</v>
      </c>
      <c r="H151" s="320">
        <v>0</v>
      </c>
      <c r="I151" s="320">
        <v>1740</v>
      </c>
      <c r="J151" s="320">
        <v>0</v>
      </c>
      <c r="K151" s="316" t="s">
        <v>1054</v>
      </c>
      <c r="L151" s="312" t="s">
        <v>123</v>
      </c>
      <c r="M151" s="316" t="s">
        <v>124</v>
      </c>
      <c r="N151" s="316" t="s">
        <v>125</v>
      </c>
      <c r="O151" s="316" t="s">
        <v>125</v>
      </c>
      <c r="P151" s="316" t="s">
        <v>125</v>
      </c>
      <c r="Q151" s="316" t="s">
        <v>125</v>
      </c>
      <c r="R151" s="316" t="s">
        <v>125</v>
      </c>
      <c r="S151" s="315" t="s">
        <v>121</v>
      </c>
    </row>
    <row r="152" spans="1:19" x14ac:dyDescent="0.25">
      <c r="A152" s="312">
        <v>2931</v>
      </c>
      <c r="B152" s="312" t="s">
        <v>122</v>
      </c>
      <c r="C152" s="313">
        <v>44375</v>
      </c>
      <c r="D152" s="314" t="s">
        <v>1055</v>
      </c>
      <c r="E152" s="313">
        <v>44375</v>
      </c>
      <c r="F152" s="314" t="s">
        <v>1056</v>
      </c>
      <c r="G152" s="320">
        <v>0</v>
      </c>
      <c r="H152" s="320">
        <v>0</v>
      </c>
      <c r="I152" s="320">
        <v>3000</v>
      </c>
      <c r="J152" s="320">
        <v>0</v>
      </c>
      <c r="K152" s="316" t="s">
        <v>1057</v>
      </c>
      <c r="L152" s="312" t="s">
        <v>123</v>
      </c>
      <c r="M152" s="316" t="s">
        <v>124</v>
      </c>
      <c r="N152" s="316" t="s">
        <v>125</v>
      </c>
      <c r="O152" s="316" t="s">
        <v>125</v>
      </c>
      <c r="P152" s="316" t="s">
        <v>125</v>
      </c>
      <c r="Q152" s="316" t="s">
        <v>125</v>
      </c>
      <c r="R152" s="316" t="s">
        <v>125</v>
      </c>
      <c r="S152" s="315" t="s">
        <v>121</v>
      </c>
    </row>
    <row r="153" spans="1:19" x14ac:dyDescent="0.25">
      <c r="A153" s="312">
        <v>2962</v>
      </c>
      <c r="B153" s="312" t="s">
        <v>68</v>
      </c>
      <c r="C153" s="313">
        <v>44376</v>
      </c>
      <c r="D153" s="314" t="s">
        <v>1058</v>
      </c>
      <c r="E153" s="313">
        <v>44376</v>
      </c>
      <c r="F153" s="314" t="s">
        <v>1059</v>
      </c>
      <c r="G153" s="320">
        <v>0</v>
      </c>
      <c r="H153" s="320">
        <v>0</v>
      </c>
      <c r="I153" s="320">
        <v>2759.44</v>
      </c>
      <c r="J153" s="320">
        <v>0</v>
      </c>
      <c r="K153" s="316" t="s">
        <v>1060</v>
      </c>
      <c r="L153" s="312" t="s">
        <v>123</v>
      </c>
      <c r="M153" s="316" t="s">
        <v>124</v>
      </c>
      <c r="N153" s="316" t="s">
        <v>125</v>
      </c>
      <c r="O153" s="316" t="s">
        <v>125</v>
      </c>
      <c r="P153" s="316" t="s">
        <v>125</v>
      </c>
      <c r="Q153" s="316" t="s">
        <v>125</v>
      </c>
      <c r="R153" s="316" t="s">
        <v>125</v>
      </c>
      <c r="S153" s="315" t="s">
        <v>121</v>
      </c>
    </row>
    <row r="154" spans="1:19" x14ac:dyDescent="0.25">
      <c r="A154" s="312">
        <v>2963</v>
      </c>
      <c r="B154" s="312" t="s">
        <v>68</v>
      </c>
      <c r="C154" s="313">
        <v>44376</v>
      </c>
      <c r="D154" s="314" t="s">
        <v>1061</v>
      </c>
      <c r="E154" s="313">
        <v>44376</v>
      </c>
      <c r="F154" s="314" t="s">
        <v>1062</v>
      </c>
      <c r="G154" s="320">
        <v>0</v>
      </c>
      <c r="H154" s="320">
        <v>0</v>
      </c>
      <c r="I154" s="320">
        <v>2759.44</v>
      </c>
      <c r="J154" s="320">
        <v>0</v>
      </c>
      <c r="K154" s="316" t="s">
        <v>1063</v>
      </c>
      <c r="L154" s="312" t="s">
        <v>123</v>
      </c>
      <c r="M154" s="316" t="s">
        <v>124</v>
      </c>
      <c r="N154" s="316" t="s">
        <v>125</v>
      </c>
      <c r="O154" s="316" t="s">
        <v>125</v>
      </c>
      <c r="P154" s="316" t="s">
        <v>125</v>
      </c>
      <c r="Q154" s="316" t="s">
        <v>125</v>
      </c>
      <c r="R154" s="316" t="s">
        <v>125</v>
      </c>
      <c r="S154" s="315" t="s">
        <v>121</v>
      </c>
    </row>
    <row r="155" spans="1:19" x14ac:dyDescent="0.25">
      <c r="A155" s="312">
        <v>2964</v>
      </c>
      <c r="B155" s="312" t="s">
        <v>68</v>
      </c>
      <c r="C155" s="313">
        <v>44376</v>
      </c>
      <c r="D155" s="314" t="s">
        <v>1064</v>
      </c>
      <c r="E155" s="313">
        <v>44376</v>
      </c>
      <c r="F155" s="314" t="s">
        <v>1065</v>
      </c>
      <c r="G155" s="320">
        <v>0</v>
      </c>
      <c r="H155" s="320">
        <v>0</v>
      </c>
      <c r="I155" s="320">
        <v>2707.46</v>
      </c>
      <c r="J155" s="320">
        <v>0</v>
      </c>
      <c r="K155" s="316" t="s">
        <v>1066</v>
      </c>
      <c r="L155" s="312" t="s">
        <v>123</v>
      </c>
      <c r="M155" s="316" t="s">
        <v>124</v>
      </c>
      <c r="N155" s="316" t="s">
        <v>125</v>
      </c>
      <c r="O155" s="316" t="s">
        <v>125</v>
      </c>
      <c r="P155" s="316" t="s">
        <v>125</v>
      </c>
      <c r="Q155" s="316" t="s">
        <v>125</v>
      </c>
      <c r="R155" s="316" t="s">
        <v>125</v>
      </c>
      <c r="S155" s="315" t="s">
        <v>121</v>
      </c>
    </row>
    <row r="156" spans="1:19" x14ac:dyDescent="0.25">
      <c r="A156" s="312">
        <v>3042</v>
      </c>
      <c r="B156" s="312" t="s">
        <v>68</v>
      </c>
      <c r="C156" s="313">
        <v>44376</v>
      </c>
      <c r="D156" s="314" t="s">
        <v>1067</v>
      </c>
      <c r="E156" s="313">
        <v>44376</v>
      </c>
      <c r="F156" s="314" t="s">
        <v>1068</v>
      </c>
      <c r="G156" s="320">
        <v>0</v>
      </c>
      <c r="H156" s="320">
        <v>0</v>
      </c>
      <c r="I156" s="320">
        <v>191.73</v>
      </c>
      <c r="J156" s="320">
        <v>0</v>
      </c>
      <c r="K156" s="316" t="s">
        <v>1069</v>
      </c>
      <c r="L156" s="312" t="s">
        <v>123</v>
      </c>
      <c r="M156" s="316" t="s">
        <v>124</v>
      </c>
      <c r="N156" s="316" t="s">
        <v>125</v>
      </c>
      <c r="O156" s="316" t="s">
        <v>125</v>
      </c>
      <c r="P156" s="316" t="s">
        <v>125</v>
      </c>
      <c r="Q156" s="316" t="s">
        <v>125</v>
      </c>
      <c r="R156" s="316" t="s">
        <v>125</v>
      </c>
      <c r="S156" s="315" t="s">
        <v>121</v>
      </c>
    </row>
    <row r="157" spans="1:19" x14ac:dyDescent="0.25">
      <c r="A157" s="312">
        <v>3043</v>
      </c>
      <c r="B157" s="312" t="s">
        <v>68</v>
      </c>
      <c r="C157" s="313">
        <v>44376</v>
      </c>
      <c r="D157" s="314" t="s">
        <v>1070</v>
      </c>
      <c r="E157" s="313">
        <v>44376</v>
      </c>
      <c r="F157" s="314" t="s">
        <v>1071</v>
      </c>
      <c r="G157" s="320">
        <v>0</v>
      </c>
      <c r="H157" s="320">
        <v>0</v>
      </c>
      <c r="I157" s="320">
        <v>1018</v>
      </c>
      <c r="J157" s="320">
        <v>0</v>
      </c>
      <c r="K157" s="316" t="s">
        <v>1072</v>
      </c>
      <c r="L157" s="312" t="s">
        <v>127</v>
      </c>
      <c r="M157" s="316" t="s">
        <v>124</v>
      </c>
      <c r="N157" s="316" t="s">
        <v>125</v>
      </c>
      <c r="O157" s="316" t="s">
        <v>125</v>
      </c>
      <c r="P157" s="316" t="s">
        <v>125</v>
      </c>
      <c r="Q157" s="316" t="s">
        <v>125</v>
      </c>
      <c r="R157" s="316" t="s">
        <v>125</v>
      </c>
      <c r="S157" s="315" t="s">
        <v>121</v>
      </c>
    </row>
    <row r="158" spans="1:19" x14ac:dyDescent="0.25">
      <c r="A158" s="312">
        <v>3044</v>
      </c>
      <c r="B158" s="312" t="s">
        <v>1073</v>
      </c>
      <c r="C158" s="313">
        <v>44376</v>
      </c>
      <c r="D158" s="314" t="s">
        <v>1074</v>
      </c>
      <c r="E158" s="313">
        <v>44376</v>
      </c>
      <c r="F158" s="314" t="s">
        <v>1075</v>
      </c>
      <c r="G158" s="320">
        <v>0</v>
      </c>
      <c r="H158" s="320">
        <v>0</v>
      </c>
      <c r="I158" s="320">
        <v>500</v>
      </c>
      <c r="J158" s="320">
        <v>0</v>
      </c>
      <c r="K158" s="316" t="s">
        <v>1076</v>
      </c>
      <c r="L158" s="312" t="s">
        <v>123</v>
      </c>
      <c r="M158" s="316" t="s">
        <v>124</v>
      </c>
      <c r="N158" s="316" t="s">
        <v>125</v>
      </c>
      <c r="O158" s="316" t="s">
        <v>125</v>
      </c>
      <c r="P158" s="316" t="s">
        <v>125</v>
      </c>
      <c r="Q158" s="316" t="s">
        <v>125</v>
      </c>
      <c r="R158" s="316" t="s">
        <v>125</v>
      </c>
      <c r="S158" s="315" t="s">
        <v>121</v>
      </c>
    </row>
    <row r="159" spans="1:19" x14ac:dyDescent="0.25">
      <c r="A159" s="312">
        <v>2965</v>
      </c>
      <c r="B159" s="312" t="s">
        <v>68</v>
      </c>
      <c r="C159" s="313">
        <v>44376</v>
      </c>
      <c r="D159" s="314" t="s">
        <v>1077</v>
      </c>
      <c r="E159" s="313">
        <v>44376</v>
      </c>
      <c r="F159" s="314" t="s">
        <v>1078</v>
      </c>
      <c r="G159" s="320">
        <v>0</v>
      </c>
      <c r="H159" s="320">
        <v>0</v>
      </c>
      <c r="I159" s="320">
        <v>3436.34</v>
      </c>
      <c r="J159" s="320">
        <v>0</v>
      </c>
      <c r="K159" s="316" t="s">
        <v>1079</v>
      </c>
      <c r="L159" s="312" t="s">
        <v>123</v>
      </c>
      <c r="M159" s="316" t="s">
        <v>124</v>
      </c>
      <c r="N159" s="316" t="s">
        <v>125</v>
      </c>
      <c r="O159" s="316" t="s">
        <v>125</v>
      </c>
      <c r="P159" s="316" t="s">
        <v>125</v>
      </c>
      <c r="Q159" s="316" t="s">
        <v>125</v>
      </c>
      <c r="R159" s="316" t="s">
        <v>125</v>
      </c>
      <c r="S159" s="315" t="s">
        <v>121</v>
      </c>
    </row>
    <row r="160" spans="1:19" x14ac:dyDescent="0.25">
      <c r="A160" s="312">
        <v>2966</v>
      </c>
      <c r="B160" s="312" t="s">
        <v>68</v>
      </c>
      <c r="C160" s="313">
        <v>44376</v>
      </c>
      <c r="D160" s="314" t="s">
        <v>1080</v>
      </c>
      <c r="E160" s="313">
        <v>44376</v>
      </c>
      <c r="F160" s="314" t="s">
        <v>1081</v>
      </c>
      <c r="G160" s="320">
        <v>0</v>
      </c>
      <c r="H160" s="320">
        <v>0</v>
      </c>
      <c r="I160" s="320">
        <v>2759.44</v>
      </c>
      <c r="J160" s="320">
        <v>0</v>
      </c>
      <c r="K160" s="316" t="s">
        <v>1082</v>
      </c>
      <c r="L160" s="312" t="s">
        <v>123</v>
      </c>
      <c r="M160" s="316" t="s">
        <v>124</v>
      </c>
      <c r="N160" s="316" t="s">
        <v>125</v>
      </c>
      <c r="O160" s="316" t="s">
        <v>125</v>
      </c>
      <c r="P160" s="316" t="s">
        <v>125</v>
      </c>
      <c r="Q160" s="316" t="s">
        <v>125</v>
      </c>
      <c r="R160" s="316" t="s">
        <v>125</v>
      </c>
      <c r="S160" s="315" t="s">
        <v>121</v>
      </c>
    </row>
    <row r="161" spans="1:19" x14ac:dyDescent="0.25">
      <c r="A161" s="312">
        <v>2967</v>
      </c>
      <c r="B161" s="312" t="s">
        <v>68</v>
      </c>
      <c r="C161" s="313">
        <v>44376</v>
      </c>
      <c r="D161" s="314" t="s">
        <v>1083</v>
      </c>
      <c r="E161" s="313">
        <v>44376</v>
      </c>
      <c r="F161" s="314" t="s">
        <v>1084</v>
      </c>
      <c r="G161" s="320">
        <v>0</v>
      </c>
      <c r="H161" s="320">
        <v>0</v>
      </c>
      <c r="I161" s="320">
        <v>2207.46</v>
      </c>
      <c r="J161" s="320">
        <v>0</v>
      </c>
      <c r="K161" s="316" t="s">
        <v>1085</v>
      </c>
      <c r="L161" s="312" t="s">
        <v>123</v>
      </c>
      <c r="M161" s="316" t="s">
        <v>124</v>
      </c>
      <c r="N161" s="316" t="s">
        <v>125</v>
      </c>
      <c r="O161" s="316" t="s">
        <v>125</v>
      </c>
      <c r="P161" s="316" t="s">
        <v>125</v>
      </c>
      <c r="Q161" s="316" t="s">
        <v>125</v>
      </c>
      <c r="R161" s="316" t="s">
        <v>125</v>
      </c>
      <c r="S161" s="315" t="s">
        <v>121</v>
      </c>
    </row>
    <row r="162" spans="1:19" x14ac:dyDescent="0.25">
      <c r="A162" s="312">
        <v>2968</v>
      </c>
      <c r="B162" s="312" t="s">
        <v>68</v>
      </c>
      <c r="C162" s="313">
        <v>44376</v>
      </c>
      <c r="D162" s="314" t="s">
        <v>1086</v>
      </c>
      <c r="E162" s="313">
        <v>44376</v>
      </c>
      <c r="F162" s="314" t="s">
        <v>1087</v>
      </c>
      <c r="G162" s="320">
        <v>0</v>
      </c>
      <c r="H162" s="320">
        <v>0</v>
      </c>
      <c r="I162" s="320">
        <v>2207.46</v>
      </c>
      <c r="J162" s="320">
        <v>0</v>
      </c>
      <c r="K162" s="316" t="s">
        <v>1088</v>
      </c>
      <c r="L162" s="312" t="s">
        <v>123</v>
      </c>
      <c r="M162" s="316" t="s">
        <v>124</v>
      </c>
      <c r="N162" s="316" t="s">
        <v>125</v>
      </c>
      <c r="O162" s="316" t="s">
        <v>125</v>
      </c>
      <c r="P162" s="316" t="s">
        <v>125</v>
      </c>
      <c r="Q162" s="316" t="s">
        <v>125</v>
      </c>
      <c r="R162" s="316" t="s">
        <v>125</v>
      </c>
      <c r="S162" s="315" t="s">
        <v>121</v>
      </c>
    </row>
    <row r="163" spans="1:19" x14ac:dyDescent="0.25">
      <c r="A163" s="312">
        <v>2969</v>
      </c>
      <c r="B163" s="312" t="s">
        <v>68</v>
      </c>
      <c r="C163" s="313">
        <v>44376</v>
      </c>
      <c r="D163" s="314" t="s">
        <v>1089</v>
      </c>
      <c r="E163" s="313">
        <v>44376</v>
      </c>
      <c r="F163" s="314" t="s">
        <v>1090</v>
      </c>
      <c r="G163" s="320">
        <v>0</v>
      </c>
      <c r="H163" s="320">
        <v>0</v>
      </c>
      <c r="I163" s="320">
        <v>3436.34</v>
      </c>
      <c r="J163" s="320">
        <v>0</v>
      </c>
      <c r="K163" s="316" t="s">
        <v>1091</v>
      </c>
      <c r="L163" s="312" t="s">
        <v>123</v>
      </c>
      <c r="M163" s="316" t="s">
        <v>124</v>
      </c>
      <c r="N163" s="316" t="s">
        <v>125</v>
      </c>
      <c r="O163" s="316" t="s">
        <v>125</v>
      </c>
      <c r="P163" s="316" t="s">
        <v>125</v>
      </c>
      <c r="Q163" s="316" t="s">
        <v>125</v>
      </c>
      <c r="R163" s="316" t="s">
        <v>125</v>
      </c>
      <c r="S163" s="315" t="s">
        <v>121</v>
      </c>
    </row>
    <row r="164" spans="1:19" x14ac:dyDescent="0.25">
      <c r="A164" s="312">
        <v>3002</v>
      </c>
      <c r="B164" s="312" t="s">
        <v>122</v>
      </c>
      <c r="C164" s="313">
        <v>44376</v>
      </c>
      <c r="D164" s="314" t="s">
        <v>1092</v>
      </c>
      <c r="E164" s="313">
        <v>44376</v>
      </c>
      <c r="F164" s="314" t="s">
        <v>1093</v>
      </c>
      <c r="G164" s="320">
        <v>0</v>
      </c>
      <c r="H164" s="320">
        <v>0</v>
      </c>
      <c r="I164" s="320">
        <v>2000</v>
      </c>
      <c r="J164" s="320">
        <v>0</v>
      </c>
      <c r="K164" s="316" t="s">
        <v>1094</v>
      </c>
      <c r="L164" s="312" t="s">
        <v>123</v>
      </c>
      <c r="M164" s="316" t="s">
        <v>124</v>
      </c>
      <c r="N164" s="316" t="s">
        <v>125</v>
      </c>
      <c r="O164" s="316" t="s">
        <v>125</v>
      </c>
      <c r="P164" s="316" t="s">
        <v>125</v>
      </c>
      <c r="Q164" s="316" t="s">
        <v>125</v>
      </c>
      <c r="R164" s="316" t="s">
        <v>125</v>
      </c>
      <c r="S164" s="315" t="s">
        <v>121</v>
      </c>
    </row>
    <row r="165" spans="1:19" x14ac:dyDescent="0.25">
      <c r="A165" s="312">
        <v>3003</v>
      </c>
      <c r="B165" s="312" t="s">
        <v>122</v>
      </c>
      <c r="C165" s="313">
        <v>44376</v>
      </c>
      <c r="D165" s="314" t="s">
        <v>1095</v>
      </c>
      <c r="E165" s="313">
        <v>44376</v>
      </c>
      <c r="F165" s="314" t="s">
        <v>1096</v>
      </c>
      <c r="G165" s="320">
        <v>0</v>
      </c>
      <c r="H165" s="320">
        <v>0</v>
      </c>
      <c r="I165" s="320">
        <v>2200</v>
      </c>
      <c r="J165" s="320">
        <v>0</v>
      </c>
      <c r="K165" s="316" t="s">
        <v>1097</v>
      </c>
      <c r="L165" s="312" t="s">
        <v>123</v>
      </c>
      <c r="M165" s="316" t="s">
        <v>124</v>
      </c>
      <c r="N165" s="316" t="s">
        <v>125</v>
      </c>
      <c r="O165" s="316" t="s">
        <v>125</v>
      </c>
      <c r="P165" s="316" t="s">
        <v>125</v>
      </c>
      <c r="Q165" s="316" t="s">
        <v>125</v>
      </c>
      <c r="R165" s="316" t="s">
        <v>125</v>
      </c>
      <c r="S165" s="315" t="s">
        <v>121</v>
      </c>
    </row>
    <row r="166" spans="1:19" x14ac:dyDescent="0.25">
      <c r="A166" s="312">
        <v>749</v>
      </c>
      <c r="B166" s="312" t="s">
        <v>68</v>
      </c>
      <c r="C166" s="313">
        <v>44256</v>
      </c>
      <c r="D166" s="314" t="s">
        <v>1098</v>
      </c>
      <c r="E166" s="313">
        <v>44376</v>
      </c>
      <c r="F166" s="314" t="s">
        <v>1099</v>
      </c>
      <c r="G166" s="320">
        <v>0</v>
      </c>
      <c r="H166" s="320">
        <v>0</v>
      </c>
      <c r="I166" s="320">
        <v>280</v>
      </c>
      <c r="J166" s="320">
        <v>0</v>
      </c>
      <c r="K166" s="316" t="s">
        <v>1100</v>
      </c>
      <c r="L166" s="312" t="s">
        <v>123</v>
      </c>
      <c r="M166" s="316" t="s">
        <v>124</v>
      </c>
      <c r="N166" s="316" t="s">
        <v>125</v>
      </c>
      <c r="O166" s="316" t="s">
        <v>125</v>
      </c>
      <c r="P166" s="316" t="s">
        <v>125</v>
      </c>
      <c r="Q166" s="316" t="s">
        <v>125</v>
      </c>
      <c r="R166" s="316" t="s">
        <v>125</v>
      </c>
      <c r="S166" s="315" t="s">
        <v>121</v>
      </c>
    </row>
    <row r="167" spans="1:19" x14ac:dyDescent="0.25">
      <c r="A167" s="312">
        <v>491</v>
      </c>
      <c r="B167" s="312" t="s">
        <v>122</v>
      </c>
      <c r="C167" s="313">
        <v>44229</v>
      </c>
      <c r="D167" s="314" t="s">
        <v>1101</v>
      </c>
      <c r="E167" s="313">
        <v>44377</v>
      </c>
      <c r="F167" s="314" t="s">
        <v>1102</v>
      </c>
      <c r="G167" s="320">
        <v>0</v>
      </c>
      <c r="H167" s="320">
        <v>0</v>
      </c>
      <c r="I167" s="320">
        <v>420</v>
      </c>
      <c r="J167" s="320">
        <v>0</v>
      </c>
      <c r="K167" s="316" t="s">
        <v>1103</v>
      </c>
      <c r="L167" s="312" t="s">
        <v>123</v>
      </c>
      <c r="M167" s="316" t="s">
        <v>124</v>
      </c>
      <c r="N167" s="316" t="s">
        <v>125</v>
      </c>
      <c r="O167" s="316" t="s">
        <v>125</v>
      </c>
      <c r="P167" s="316" t="s">
        <v>125</v>
      </c>
      <c r="Q167" s="316" t="s">
        <v>125</v>
      </c>
      <c r="R167" s="316" t="s">
        <v>125</v>
      </c>
      <c r="S167" s="315" t="s">
        <v>121</v>
      </c>
    </row>
    <row r="168" spans="1:19" x14ac:dyDescent="0.25">
      <c r="A168" s="312">
        <v>493</v>
      </c>
      <c r="B168" s="312" t="s">
        <v>122</v>
      </c>
      <c r="C168" s="313">
        <v>44229</v>
      </c>
      <c r="D168" s="314" t="s">
        <v>1104</v>
      </c>
      <c r="E168" s="313">
        <v>44377</v>
      </c>
      <c r="F168" s="314" t="s">
        <v>1105</v>
      </c>
      <c r="G168" s="320">
        <v>0</v>
      </c>
      <c r="H168" s="320">
        <v>0</v>
      </c>
      <c r="I168" s="320">
        <v>420</v>
      </c>
      <c r="J168" s="320">
        <v>0</v>
      </c>
      <c r="K168" s="316" t="s">
        <v>125</v>
      </c>
      <c r="L168" s="312" t="s">
        <v>123</v>
      </c>
      <c r="M168" s="316" t="s">
        <v>124</v>
      </c>
      <c r="N168" s="316" t="s">
        <v>125</v>
      </c>
      <c r="O168" s="316" t="s">
        <v>125</v>
      </c>
      <c r="P168" s="316" t="s">
        <v>125</v>
      </c>
      <c r="Q168" s="316" t="s">
        <v>125</v>
      </c>
      <c r="R168" s="316" t="s">
        <v>125</v>
      </c>
      <c r="S168" s="315" t="s">
        <v>121</v>
      </c>
    </row>
    <row r="169" spans="1:19" x14ac:dyDescent="0.25">
      <c r="A169" s="312">
        <v>1452</v>
      </c>
      <c r="B169" s="312" t="s">
        <v>122</v>
      </c>
      <c r="C169" s="313">
        <v>44285</v>
      </c>
      <c r="D169" s="314" t="s">
        <v>1106</v>
      </c>
      <c r="E169" s="313">
        <v>44377</v>
      </c>
      <c r="F169" s="314" t="s">
        <v>1107</v>
      </c>
      <c r="G169" s="320">
        <v>0</v>
      </c>
      <c r="H169" s="320">
        <v>0</v>
      </c>
      <c r="I169" s="320">
        <v>248772</v>
      </c>
      <c r="J169" s="320">
        <v>0</v>
      </c>
      <c r="K169" s="316" t="s">
        <v>1108</v>
      </c>
      <c r="L169" s="312" t="s">
        <v>123</v>
      </c>
      <c r="M169" s="316" t="s">
        <v>124</v>
      </c>
      <c r="N169" s="316" t="s">
        <v>125</v>
      </c>
      <c r="O169" s="316" t="s">
        <v>125</v>
      </c>
      <c r="P169" s="316" t="s">
        <v>125</v>
      </c>
      <c r="Q169" s="316" t="s">
        <v>125</v>
      </c>
      <c r="R169" s="316" t="s">
        <v>125</v>
      </c>
      <c r="S169" s="315" t="s">
        <v>121</v>
      </c>
    </row>
    <row r="170" spans="1:19" x14ac:dyDescent="0.25">
      <c r="A170" s="312">
        <v>2971</v>
      </c>
      <c r="B170" s="312" t="s">
        <v>122</v>
      </c>
      <c r="C170" s="313">
        <v>44377</v>
      </c>
      <c r="D170" s="314" t="s">
        <v>1109</v>
      </c>
      <c r="E170" s="313">
        <v>44377</v>
      </c>
      <c r="F170" s="314" t="s">
        <v>1110</v>
      </c>
      <c r="G170" s="320">
        <v>0</v>
      </c>
      <c r="H170" s="320">
        <v>0</v>
      </c>
      <c r="I170" s="320">
        <v>44895.11</v>
      </c>
      <c r="J170" s="320">
        <v>0</v>
      </c>
      <c r="K170" s="316" t="s">
        <v>1111</v>
      </c>
      <c r="L170" s="312" t="s">
        <v>123</v>
      </c>
      <c r="M170" s="316" t="s">
        <v>124</v>
      </c>
      <c r="N170" s="316" t="s">
        <v>125</v>
      </c>
      <c r="O170" s="316" t="s">
        <v>125</v>
      </c>
      <c r="P170" s="316" t="s">
        <v>125</v>
      </c>
      <c r="Q170" s="316" t="s">
        <v>125</v>
      </c>
      <c r="R170" s="316" t="s">
        <v>125</v>
      </c>
      <c r="S170" s="315" t="s">
        <v>121</v>
      </c>
    </row>
    <row r="171" spans="1:19" x14ac:dyDescent="0.25">
      <c r="A171" s="312">
        <v>3000</v>
      </c>
      <c r="B171" s="312" t="s">
        <v>68</v>
      </c>
      <c r="C171" s="313">
        <v>44377</v>
      </c>
      <c r="D171" s="314" t="s">
        <v>1112</v>
      </c>
      <c r="E171" s="313">
        <v>44377</v>
      </c>
      <c r="F171" s="314" t="s">
        <v>1113</v>
      </c>
      <c r="G171" s="320">
        <v>0</v>
      </c>
      <c r="H171" s="320">
        <v>0</v>
      </c>
      <c r="I171" s="320">
        <v>0</v>
      </c>
      <c r="J171" s="320">
        <v>0</v>
      </c>
      <c r="K171" s="316" t="s">
        <v>125</v>
      </c>
      <c r="L171" s="312" t="s">
        <v>123</v>
      </c>
      <c r="M171" s="316" t="s">
        <v>124</v>
      </c>
      <c r="N171" s="316" t="s">
        <v>125</v>
      </c>
      <c r="O171" s="316" t="s">
        <v>125</v>
      </c>
      <c r="P171" s="316" t="s">
        <v>125</v>
      </c>
      <c r="Q171" s="316" t="s">
        <v>125</v>
      </c>
      <c r="R171" s="316" t="s">
        <v>125</v>
      </c>
      <c r="S171" s="315" t="s">
        <v>121</v>
      </c>
    </row>
    <row r="172" spans="1:19" x14ac:dyDescent="0.25">
      <c r="A172" s="312">
        <v>3008</v>
      </c>
      <c r="B172" s="312" t="s">
        <v>122</v>
      </c>
      <c r="C172" s="313">
        <v>44377</v>
      </c>
      <c r="D172" s="314" t="s">
        <v>593</v>
      </c>
      <c r="E172" s="313">
        <v>44377</v>
      </c>
      <c r="F172" s="314" t="s">
        <v>594</v>
      </c>
      <c r="G172" s="320">
        <v>0</v>
      </c>
      <c r="H172" s="320">
        <v>300000</v>
      </c>
      <c r="I172" s="320">
        <v>0</v>
      </c>
      <c r="J172" s="320">
        <v>0</v>
      </c>
      <c r="K172" s="316" t="s">
        <v>595</v>
      </c>
      <c r="L172" s="312" t="s">
        <v>123</v>
      </c>
      <c r="M172" s="316" t="s">
        <v>124</v>
      </c>
      <c r="N172" s="316" t="s">
        <v>125</v>
      </c>
      <c r="O172" s="316" t="s">
        <v>125</v>
      </c>
      <c r="P172" s="316" t="s">
        <v>125</v>
      </c>
      <c r="Q172" s="316" t="s">
        <v>125</v>
      </c>
      <c r="R172" s="316" t="s">
        <v>125</v>
      </c>
      <c r="S172" s="315" t="s">
        <v>121</v>
      </c>
    </row>
    <row r="173" spans="1:19" x14ac:dyDescent="0.25">
      <c r="A173" s="312">
        <v>3009</v>
      </c>
      <c r="B173" s="312" t="s">
        <v>122</v>
      </c>
      <c r="C173" s="313">
        <v>44377</v>
      </c>
      <c r="D173" s="314" t="s">
        <v>596</v>
      </c>
      <c r="E173" s="313">
        <v>44377</v>
      </c>
      <c r="F173" s="314" t="s">
        <v>597</v>
      </c>
      <c r="G173" s="320">
        <v>0</v>
      </c>
      <c r="H173" s="320">
        <v>600000</v>
      </c>
      <c r="I173" s="320">
        <v>0</v>
      </c>
      <c r="J173" s="320">
        <v>0</v>
      </c>
      <c r="K173" s="316" t="s">
        <v>598</v>
      </c>
      <c r="L173" s="312" t="s">
        <v>123</v>
      </c>
      <c r="M173" s="316" t="s">
        <v>124</v>
      </c>
      <c r="N173" s="316" t="s">
        <v>125</v>
      </c>
      <c r="O173" s="316" t="s">
        <v>125</v>
      </c>
      <c r="P173" s="316" t="s">
        <v>125</v>
      </c>
      <c r="Q173" s="316" t="s">
        <v>125</v>
      </c>
      <c r="R173" s="316" t="s">
        <v>125</v>
      </c>
      <c r="S173" s="315" t="s">
        <v>121</v>
      </c>
    </row>
    <row r="174" spans="1:19" x14ac:dyDescent="0.25">
      <c r="A174" s="312">
        <v>2970</v>
      </c>
      <c r="B174" s="312" t="s">
        <v>68</v>
      </c>
      <c r="C174" s="313">
        <v>44377</v>
      </c>
      <c r="D174" s="314" t="s">
        <v>1114</v>
      </c>
      <c r="E174" s="313">
        <v>44377</v>
      </c>
      <c r="F174" s="314" t="s">
        <v>1115</v>
      </c>
      <c r="G174" s="320">
        <v>0</v>
      </c>
      <c r="H174" s="320">
        <v>0</v>
      </c>
      <c r="I174" s="320">
        <v>1652.57</v>
      </c>
      <c r="J174" s="320">
        <v>0</v>
      </c>
      <c r="K174" s="316" t="s">
        <v>1116</v>
      </c>
      <c r="L174" s="312" t="s">
        <v>123</v>
      </c>
      <c r="M174" s="316" t="s">
        <v>124</v>
      </c>
      <c r="N174" s="316" t="s">
        <v>125</v>
      </c>
      <c r="O174" s="316" t="s">
        <v>125</v>
      </c>
      <c r="P174" s="316" t="s">
        <v>125</v>
      </c>
      <c r="Q174" s="316" t="s">
        <v>125</v>
      </c>
      <c r="R174" s="316" t="s">
        <v>125</v>
      </c>
      <c r="S174" s="315" t="s">
        <v>121</v>
      </c>
    </row>
    <row r="175" spans="1:19" x14ac:dyDescent="0.25">
      <c r="A175" s="312">
        <v>3049</v>
      </c>
      <c r="B175" s="312" t="s">
        <v>68</v>
      </c>
      <c r="C175" s="313">
        <v>44377</v>
      </c>
      <c r="D175" s="314" t="s">
        <v>1117</v>
      </c>
      <c r="E175" s="313">
        <v>44377</v>
      </c>
      <c r="F175" s="314" t="s">
        <v>1118</v>
      </c>
      <c r="G175" s="320">
        <v>0</v>
      </c>
      <c r="H175" s="320">
        <v>4340.84</v>
      </c>
      <c r="I175" s="320">
        <v>0</v>
      </c>
      <c r="J175" s="320">
        <v>0</v>
      </c>
      <c r="K175" s="316" t="s">
        <v>1119</v>
      </c>
      <c r="L175" s="312" t="s">
        <v>130</v>
      </c>
      <c r="M175" s="316" t="s">
        <v>124</v>
      </c>
      <c r="N175" s="316" t="s">
        <v>125</v>
      </c>
      <c r="O175" s="316" t="s">
        <v>125</v>
      </c>
      <c r="P175" s="316" t="s">
        <v>125</v>
      </c>
      <c r="Q175" s="316" t="s">
        <v>125</v>
      </c>
      <c r="R175" s="316" t="s">
        <v>125</v>
      </c>
      <c r="S175" s="315" t="s">
        <v>121</v>
      </c>
    </row>
    <row r="176" spans="1:19" x14ac:dyDescent="0.25">
      <c r="A176" s="312">
        <v>3049</v>
      </c>
      <c r="B176" s="312" t="s">
        <v>68</v>
      </c>
      <c r="C176" s="313">
        <v>44377</v>
      </c>
      <c r="D176" s="314" t="s">
        <v>1117</v>
      </c>
      <c r="E176" s="313">
        <v>44377</v>
      </c>
      <c r="F176" s="314" t="s">
        <v>1118</v>
      </c>
      <c r="G176" s="320">
        <v>0</v>
      </c>
      <c r="H176" s="320">
        <v>0</v>
      </c>
      <c r="I176" s="320">
        <v>4340.84</v>
      </c>
      <c r="J176" s="320">
        <v>0</v>
      </c>
      <c r="K176" s="316" t="s">
        <v>1119</v>
      </c>
      <c r="L176" s="312" t="s">
        <v>123</v>
      </c>
      <c r="M176" s="316" t="s">
        <v>124</v>
      </c>
      <c r="N176" s="316" t="s">
        <v>125</v>
      </c>
      <c r="O176" s="316" t="s">
        <v>125</v>
      </c>
      <c r="P176" s="316" t="s">
        <v>125</v>
      </c>
      <c r="Q176" s="316" t="s">
        <v>125</v>
      </c>
      <c r="R176" s="316" t="s">
        <v>125</v>
      </c>
      <c r="S176" s="315" t="s">
        <v>121</v>
      </c>
    </row>
    <row r="177" spans="1:19" x14ac:dyDescent="0.25">
      <c r="A177" s="312">
        <v>2957</v>
      </c>
      <c r="B177" s="312" t="s">
        <v>122</v>
      </c>
      <c r="C177" s="313">
        <v>44377</v>
      </c>
      <c r="D177" s="314" t="s">
        <v>1120</v>
      </c>
      <c r="E177" s="313">
        <v>44377</v>
      </c>
      <c r="F177" s="314" t="s">
        <v>1121</v>
      </c>
      <c r="G177" s="320">
        <v>0</v>
      </c>
      <c r="H177" s="320">
        <v>0</v>
      </c>
      <c r="I177" s="320">
        <v>68993.850000000006</v>
      </c>
      <c r="J177" s="320">
        <v>0</v>
      </c>
      <c r="K177" s="316" t="s">
        <v>1122</v>
      </c>
      <c r="L177" s="312" t="s">
        <v>123</v>
      </c>
      <c r="M177" s="316" t="s">
        <v>124</v>
      </c>
      <c r="N177" s="316" t="s">
        <v>125</v>
      </c>
      <c r="O177" s="316" t="s">
        <v>125</v>
      </c>
      <c r="P177" s="316" t="s">
        <v>125</v>
      </c>
      <c r="Q177" s="316" t="s">
        <v>125</v>
      </c>
      <c r="R177" s="316" t="s">
        <v>125</v>
      </c>
      <c r="S177" s="315" t="s">
        <v>121</v>
      </c>
    </row>
    <row r="178" spans="1:19" x14ac:dyDescent="0.25">
      <c r="A178" s="312">
        <v>2959</v>
      </c>
      <c r="B178" s="312" t="s">
        <v>122</v>
      </c>
      <c r="C178" s="313">
        <v>44377</v>
      </c>
      <c r="D178" s="314" t="s">
        <v>1123</v>
      </c>
      <c r="E178" s="313">
        <v>44377</v>
      </c>
      <c r="F178" s="314" t="s">
        <v>1124</v>
      </c>
      <c r="G178" s="320">
        <v>0</v>
      </c>
      <c r="H178" s="320">
        <v>0</v>
      </c>
      <c r="I178" s="320">
        <v>24239.65</v>
      </c>
      <c r="J178" s="320">
        <v>0</v>
      </c>
      <c r="K178" s="316" t="s">
        <v>1125</v>
      </c>
      <c r="L178" s="312" t="s">
        <v>123</v>
      </c>
      <c r="M178" s="316" t="s">
        <v>124</v>
      </c>
      <c r="N178" s="316" t="s">
        <v>125</v>
      </c>
      <c r="O178" s="316" t="s">
        <v>125</v>
      </c>
      <c r="P178" s="316" t="s">
        <v>125</v>
      </c>
      <c r="Q178" s="316" t="s">
        <v>125</v>
      </c>
      <c r="R178" s="316" t="s">
        <v>125</v>
      </c>
      <c r="S178" s="315" t="s">
        <v>121</v>
      </c>
    </row>
    <row r="179" spans="1:19" x14ac:dyDescent="0.25">
      <c r="A179" s="312">
        <v>2960</v>
      </c>
      <c r="B179" s="312" t="s">
        <v>122</v>
      </c>
      <c r="C179" s="313">
        <v>44377</v>
      </c>
      <c r="D179" s="314" t="s">
        <v>1126</v>
      </c>
      <c r="E179" s="313">
        <v>44377</v>
      </c>
      <c r="F179" s="314" t="s">
        <v>1127</v>
      </c>
      <c r="G179" s="320">
        <v>0</v>
      </c>
      <c r="H179" s="320">
        <v>0</v>
      </c>
      <c r="I179" s="320">
        <v>18226.89</v>
      </c>
      <c r="J179" s="320">
        <v>0</v>
      </c>
      <c r="K179" s="316" t="s">
        <v>1128</v>
      </c>
      <c r="L179" s="312" t="s">
        <v>123</v>
      </c>
      <c r="M179" s="316" t="s">
        <v>124</v>
      </c>
      <c r="N179" s="316" t="s">
        <v>125</v>
      </c>
      <c r="O179" s="316" t="s">
        <v>125</v>
      </c>
      <c r="P179" s="316" t="s">
        <v>125</v>
      </c>
      <c r="Q179" s="316" t="s">
        <v>125</v>
      </c>
      <c r="R179" s="316" t="s">
        <v>125</v>
      </c>
      <c r="S179" s="315" t="s">
        <v>121</v>
      </c>
    </row>
    <row r="180" spans="1:19" x14ac:dyDescent="0.25">
      <c r="A180" s="312">
        <v>2951</v>
      </c>
      <c r="B180" s="312" t="s">
        <v>122</v>
      </c>
      <c r="C180" s="313">
        <v>44377</v>
      </c>
      <c r="D180" s="314" t="s">
        <v>1129</v>
      </c>
      <c r="E180" s="313">
        <v>44377</v>
      </c>
      <c r="F180" s="314" t="s">
        <v>1130</v>
      </c>
      <c r="G180" s="320">
        <v>0</v>
      </c>
      <c r="H180" s="320">
        <v>0</v>
      </c>
      <c r="I180" s="320">
        <v>59455.85</v>
      </c>
      <c r="J180" s="320">
        <v>0</v>
      </c>
      <c r="K180" s="316" t="s">
        <v>1131</v>
      </c>
      <c r="L180" s="312" t="s">
        <v>123</v>
      </c>
      <c r="M180" s="316" t="s">
        <v>124</v>
      </c>
      <c r="N180" s="316" t="s">
        <v>125</v>
      </c>
      <c r="O180" s="316" t="s">
        <v>125</v>
      </c>
      <c r="P180" s="316" t="s">
        <v>125</v>
      </c>
      <c r="Q180" s="316" t="s">
        <v>125</v>
      </c>
      <c r="R180" s="316" t="s">
        <v>125</v>
      </c>
      <c r="S180" s="315" t="s">
        <v>121</v>
      </c>
    </row>
    <row r="181" spans="1:19" x14ac:dyDescent="0.25">
      <c r="A181" s="312">
        <v>2953</v>
      </c>
      <c r="B181" s="312" t="s">
        <v>122</v>
      </c>
      <c r="C181" s="313">
        <v>44377</v>
      </c>
      <c r="D181" s="314" t="s">
        <v>1132</v>
      </c>
      <c r="E181" s="313">
        <v>44377</v>
      </c>
      <c r="F181" s="314" t="s">
        <v>1133</v>
      </c>
      <c r="G181" s="320">
        <v>0</v>
      </c>
      <c r="H181" s="320">
        <v>0</v>
      </c>
      <c r="I181" s="320">
        <v>16841.22</v>
      </c>
      <c r="J181" s="320">
        <v>0</v>
      </c>
      <c r="K181" s="316" t="s">
        <v>1134</v>
      </c>
      <c r="L181" s="312" t="s">
        <v>123</v>
      </c>
      <c r="M181" s="316" t="s">
        <v>124</v>
      </c>
      <c r="N181" s="316" t="s">
        <v>125</v>
      </c>
      <c r="O181" s="316" t="s">
        <v>125</v>
      </c>
      <c r="P181" s="316" t="s">
        <v>125</v>
      </c>
      <c r="Q181" s="316" t="s">
        <v>125</v>
      </c>
      <c r="R181" s="316" t="s">
        <v>125</v>
      </c>
      <c r="S181" s="315" t="s">
        <v>121</v>
      </c>
    </row>
    <row r="182" spans="1:19" x14ac:dyDescent="0.25">
      <c r="A182" s="312">
        <v>2955</v>
      </c>
      <c r="B182" s="312" t="s">
        <v>122</v>
      </c>
      <c r="C182" s="313">
        <v>44377</v>
      </c>
      <c r="D182" s="314" t="s">
        <v>1135</v>
      </c>
      <c r="E182" s="313">
        <v>44377</v>
      </c>
      <c r="F182" s="314" t="s">
        <v>1136</v>
      </c>
      <c r="G182" s="320">
        <v>0</v>
      </c>
      <c r="H182" s="320">
        <v>0</v>
      </c>
      <c r="I182" s="320">
        <v>12952.44</v>
      </c>
      <c r="J182" s="320">
        <v>0</v>
      </c>
      <c r="K182" s="316" t="s">
        <v>125</v>
      </c>
      <c r="L182" s="312" t="s">
        <v>123</v>
      </c>
      <c r="M182" s="316" t="s">
        <v>124</v>
      </c>
      <c r="N182" s="316" t="s">
        <v>125</v>
      </c>
      <c r="O182" s="316" t="s">
        <v>125</v>
      </c>
      <c r="P182" s="316" t="s">
        <v>125</v>
      </c>
      <c r="Q182" s="316" t="s">
        <v>125</v>
      </c>
      <c r="R182" s="316" t="s">
        <v>125</v>
      </c>
      <c r="S182" s="315" t="s">
        <v>121</v>
      </c>
    </row>
    <row r="183" spans="1:19" x14ac:dyDescent="0.25">
      <c r="A183" s="312">
        <v>2955</v>
      </c>
      <c r="B183" s="312" t="s">
        <v>122</v>
      </c>
      <c r="C183" s="313">
        <v>44377</v>
      </c>
      <c r="D183" s="314" t="s">
        <v>1135</v>
      </c>
      <c r="E183" s="313">
        <v>44377</v>
      </c>
      <c r="F183" s="314" t="s">
        <v>1136</v>
      </c>
      <c r="G183" s="320">
        <v>0</v>
      </c>
      <c r="H183" s="320">
        <v>0</v>
      </c>
      <c r="I183" s="320">
        <v>41045.410000000003</v>
      </c>
      <c r="J183" s="320">
        <v>0</v>
      </c>
      <c r="K183" s="316" t="s">
        <v>125</v>
      </c>
      <c r="L183" s="312" t="s">
        <v>123</v>
      </c>
      <c r="M183" s="316" t="s">
        <v>124</v>
      </c>
      <c r="N183" s="316" t="s">
        <v>125</v>
      </c>
      <c r="O183" s="316" t="s">
        <v>125</v>
      </c>
      <c r="P183" s="316" t="s">
        <v>125</v>
      </c>
      <c r="Q183" s="316" t="s">
        <v>125</v>
      </c>
      <c r="R183" s="316" t="s">
        <v>125</v>
      </c>
      <c r="S183" s="315" t="s">
        <v>121</v>
      </c>
    </row>
    <row r="184" spans="1:19" x14ac:dyDescent="0.25">
      <c r="A184" s="312">
        <v>2955</v>
      </c>
      <c r="B184" s="312" t="s">
        <v>122</v>
      </c>
      <c r="C184" s="313">
        <v>44377</v>
      </c>
      <c r="D184" s="314" t="s">
        <v>1135</v>
      </c>
      <c r="E184" s="313">
        <v>44377</v>
      </c>
      <c r="F184" s="314" t="s">
        <v>1136</v>
      </c>
      <c r="G184" s="320">
        <v>0</v>
      </c>
      <c r="H184" s="320">
        <v>0</v>
      </c>
      <c r="I184" s="320">
        <v>48288.3</v>
      </c>
      <c r="J184" s="320">
        <v>0</v>
      </c>
      <c r="K184" s="316" t="s">
        <v>125</v>
      </c>
      <c r="L184" s="312" t="s">
        <v>123</v>
      </c>
      <c r="M184" s="316" t="s">
        <v>124</v>
      </c>
      <c r="N184" s="316" t="s">
        <v>125</v>
      </c>
      <c r="O184" s="316" t="s">
        <v>125</v>
      </c>
      <c r="P184" s="316" t="s">
        <v>125</v>
      </c>
      <c r="Q184" s="316" t="s">
        <v>125</v>
      </c>
      <c r="R184" s="316" t="s">
        <v>125</v>
      </c>
      <c r="S184" s="315" t="s">
        <v>121</v>
      </c>
    </row>
    <row r="185" spans="1:19" x14ac:dyDescent="0.25">
      <c r="A185" s="312">
        <v>2955</v>
      </c>
      <c r="B185" s="312" t="s">
        <v>122</v>
      </c>
      <c r="C185" s="313">
        <v>44377</v>
      </c>
      <c r="D185" s="314" t="s">
        <v>1135</v>
      </c>
      <c r="E185" s="313">
        <v>44377</v>
      </c>
      <c r="F185" s="314" t="s">
        <v>1136</v>
      </c>
      <c r="G185" s="320">
        <v>0</v>
      </c>
      <c r="H185" s="320">
        <v>0</v>
      </c>
      <c r="I185" s="320">
        <v>1862.19</v>
      </c>
      <c r="J185" s="320">
        <v>0</v>
      </c>
      <c r="K185" s="316" t="s">
        <v>125</v>
      </c>
      <c r="L185" s="312" t="s">
        <v>123</v>
      </c>
      <c r="M185" s="316" t="s">
        <v>124</v>
      </c>
      <c r="N185" s="316" t="s">
        <v>125</v>
      </c>
      <c r="O185" s="316" t="s">
        <v>125</v>
      </c>
      <c r="P185" s="316" t="s">
        <v>125</v>
      </c>
      <c r="Q185" s="316" t="s">
        <v>125</v>
      </c>
      <c r="R185" s="316" t="s">
        <v>125</v>
      </c>
      <c r="S185" s="315" t="s">
        <v>121</v>
      </c>
    </row>
    <row r="186" spans="1:19" x14ac:dyDescent="0.25">
      <c r="A186" s="312">
        <v>2927</v>
      </c>
      <c r="B186" s="312" t="s">
        <v>122</v>
      </c>
      <c r="C186" s="313">
        <v>44377</v>
      </c>
      <c r="D186" s="314" t="s">
        <v>1137</v>
      </c>
      <c r="E186" s="313">
        <v>44377</v>
      </c>
      <c r="F186" s="314" t="s">
        <v>1138</v>
      </c>
      <c r="G186" s="320">
        <v>0</v>
      </c>
      <c r="H186" s="320">
        <v>0</v>
      </c>
      <c r="I186" s="320">
        <v>245.75</v>
      </c>
      <c r="J186" s="320">
        <v>0</v>
      </c>
      <c r="K186" s="316" t="s">
        <v>125</v>
      </c>
      <c r="L186" s="312" t="s">
        <v>123</v>
      </c>
      <c r="M186" s="316" t="s">
        <v>124</v>
      </c>
      <c r="N186" s="316" t="s">
        <v>125</v>
      </c>
      <c r="O186" s="316" t="s">
        <v>125</v>
      </c>
      <c r="P186" s="316" t="s">
        <v>125</v>
      </c>
      <c r="Q186" s="316" t="s">
        <v>125</v>
      </c>
      <c r="R186" s="316" t="s">
        <v>125</v>
      </c>
      <c r="S186" s="315" t="s">
        <v>121</v>
      </c>
    </row>
    <row r="187" spans="1:19" x14ac:dyDescent="0.25">
      <c r="A187" s="312">
        <v>2945</v>
      </c>
      <c r="B187" s="312" t="s">
        <v>122</v>
      </c>
      <c r="C187" s="313">
        <v>44377</v>
      </c>
      <c r="D187" s="314" t="s">
        <v>1139</v>
      </c>
      <c r="E187" s="313">
        <v>44377</v>
      </c>
      <c r="F187" s="314" t="s">
        <v>1140</v>
      </c>
      <c r="G187" s="320">
        <v>0</v>
      </c>
      <c r="H187" s="320">
        <v>0</v>
      </c>
      <c r="I187" s="320">
        <v>106510.68</v>
      </c>
      <c r="J187" s="320">
        <v>0</v>
      </c>
      <c r="K187" s="316" t="s">
        <v>683</v>
      </c>
      <c r="L187" s="312" t="s">
        <v>123</v>
      </c>
      <c r="M187" s="316" t="s">
        <v>124</v>
      </c>
      <c r="N187" s="316" t="s">
        <v>125</v>
      </c>
      <c r="O187" s="316" t="s">
        <v>125</v>
      </c>
      <c r="P187" s="316" t="s">
        <v>125</v>
      </c>
      <c r="Q187" s="316" t="s">
        <v>125</v>
      </c>
      <c r="R187" s="316" t="s">
        <v>125</v>
      </c>
      <c r="S187" s="315" t="s">
        <v>121</v>
      </c>
    </row>
    <row r="188" spans="1:19" x14ac:dyDescent="0.25">
      <c r="A188" s="312">
        <v>2947</v>
      </c>
      <c r="B188" s="312" t="s">
        <v>122</v>
      </c>
      <c r="C188" s="313">
        <v>44377</v>
      </c>
      <c r="D188" s="314" t="s">
        <v>1141</v>
      </c>
      <c r="E188" s="313">
        <v>44377</v>
      </c>
      <c r="F188" s="314" t="s">
        <v>1142</v>
      </c>
      <c r="G188" s="320">
        <v>0</v>
      </c>
      <c r="H188" s="320">
        <v>0</v>
      </c>
      <c r="I188" s="320">
        <v>41992.53</v>
      </c>
      <c r="J188" s="320">
        <v>0</v>
      </c>
      <c r="K188" s="316" t="s">
        <v>1143</v>
      </c>
      <c r="L188" s="312" t="s">
        <v>123</v>
      </c>
      <c r="M188" s="316" t="s">
        <v>124</v>
      </c>
      <c r="N188" s="316" t="s">
        <v>125</v>
      </c>
      <c r="O188" s="316" t="s">
        <v>125</v>
      </c>
      <c r="P188" s="316" t="s">
        <v>125</v>
      </c>
      <c r="Q188" s="316" t="s">
        <v>125</v>
      </c>
      <c r="R188" s="316" t="s">
        <v>125</v>
      </c>
      <c r="S188" s="315" t="s">
        <v>121</v>
      </c>
    </row>
    <row r="189" spans="1:19" x14ac:dyDescent="0.25">
      <c r="A189" s="312">
        <v>2949</v>
      </c>
      <c r="B189" s="312" t="s">
        <v>122</v>
      </c>
      <c r="C189" s="313">
        <v>44377</v>
      </c>
      <c r="D189" s="314" t="s">
        <v>1144</v>
      </c>
      <c r="E189" s="313">
        <v>44377</v>
      </c>
      <c r="F189" s="314" t="s">
        <v>1145</v>
      </c>
      <c r="G189" s="320">
        <v>0</v>
      </c>
      <c r="H189" s="320">
        <v>0</v>
      </c>
      <c r="I189" s="320">
        <v>12929.77</v>
      </c>
      <c r="J189" s="320">
        <v>0</v>
      </c>
      <c r="K189" s="316" t="s">
        <v>1146</v>
      </c>
      <c r="L189" s="312" t="s">
        <v>123</v>
      </c>
      <c r="M189" s="316" t="s">
        <v>124</v>
      </c>
      <c r="N189" s="316" t="s">
        <v>125</v>
      </c>
      <c r="O189" s="316" t="s">
        <v>125</v>
      </c>
      <c r="P189" s="316" t="s">
        <v>125</v>
      </c>
      <c r="Q189" s="316" t="s">
        <v>125</v>
      </c>
      <c r="R189" s="316" t="s">
        <v>125</v>
      </c>
      <c r="S189" s="315" t="s">
        <v>121</v>
      </c>
    </row>
    <row r="190" spans="1:19" x14ac:dyDescent="0.25">
      <c r="A190" s="312">
        <v>2925</v>
      </c>
      <c r="B190" s="312" t="s">
        <v>122</v>
      </c>
      <c r="C190" s="313">
        <v>44377</v>
      </c>
      <c r="D190" s="314" t="s">
        <v>1147</v>
      </c>
      <c r="E190" s="313">
        <v>44377</v>
      </c>
      <c r="F190" s="314" t="s">
        <v>1148</v>
      </c>
      <c r="G190" s="320">
        <v>0</v>
      </c>
      <c r="H190" s="320">
        <v>0</v>
      </c>
      <c r="I190" s="320">
        <v>43.13</v>
      </c>
      <c r="J190" s="320">
        <v>0</v>
      </c>
      <c r="K190" s="316" t="s">
        <v>125</v>
      </c>
      <c r="L190" s="312" t="s">
        <v>123</v>
      </c>
      <c r="M190" s="316" t="s">
        <v>124</v>
      </c>
      <c r="N190" s="316" t="s">
        <v>125</v>
      </c>
      <c r="O190" s="316" t="s">
        <v>125</v>
      </c>
      <c r="P190" s="316" t="s">
        <v>125</v>
      </c>
      <c r="Q190" s="316" t="s">
        <v>125</v>
      </c>
      <c r="R190" s="316" t="s">
        <v>125</v>
      </c>
      <c r="S190" s="315" t="s">
        <v>121</v>
      </c>
    </row>
    <row r="191" spans="1:19" x14ac:dyDescent="0.25">
      <c r="A191" s="312">
        <v>2926</v>
      </c>
      <c r="B191" s="312" t="s">
        <v>138</v>
      </c>
      <c r="C191" s="313">
        <v>44377</v>
      </c>
      <c r="D191" s="314" t="s">
        <v>1149</v>
      </c>
      <c r="E191" s="313">
        <v>44377</v>
      </c>
      <c r="F191" s="314" t="s">
        <v>1150</v>
      </c>
      <c r="G191" s="320">
        <v>0</v>
      </c>
      <c r="H191" s="320">
        <v>0</v>
      </c>
      <c r="I191" s="320">
        <v>129.5</v>
      </c>
      <c r="J191" s="320">
        <v>0</v>
      </c>
      <c r="K191" s="316" t="s">
        <v>125</v>
      </c>
      <c r="L191" s="312" t="s">
        <v>123</v>
      </c>
      <c r="M191" s="316" t="s">
        <v>124</v>
      </c>
      <c r="N191" s="316" t="s">
        <v>125</v>
      </c>
      <c r="O191" s="316" t="s">
        <v>125</v>
      </c>
      <c r="P191" s="316" t="s">
        <v>125</v>
      </c>
      <c r="Q191" s="316" t="s">
        <v>125</v>
      </c>
      <c r="R191" s="316" t="s">
        <v>125</v>
      </c>
      <c r="S191" s="315" t="s">
        <v>121</v>
      </c>
    </row>
    <row r="192" spans="1:19" x14ac:dyDescent="0.25">
      <c r="A192" s="312">
        <v>2907</v>
      </c>
      <c r="B192" s="312" t="s">
        <v>138</v>
      </c>
      <c r="C192" s="313">
        <v>44377</v>
      </c>
      <c r="D192" s="314" t="s">
        <v>1151</v>
      </c>
      <c r="E192" s="313">
        <v>44377</v>
      </c>
      <c r="F192" s="314" t="s">
        <v>1152</v>
      </c>
      <c r="G192" s="320">
        <v>0</v>
      </c>
      <c r="H192" s="320">
        <v>0</v>
      </c>
      <c r="I192" s="320">
        <v>164.24</v>
      </c>
      <c r="J192" s="320">
        <v>0</v>
      </c>
      <c r="K192" s="316" t="s">
        <v>125</v>
      </c>
      <c r="L192" s="312" t="s">
        <v>123</v>
      </c>
      <c r="M192" s="316" t="s">
        <v>124</v>
      </c>
      <c r="N192" s="316" t="s">
        <v>125</v>
      </c>
      <c r="O192" s="316" t="s">
        <v>125</v>
      </c>
      <c r="P192" s="316" t="s">
        <v>125</v>
      </c>
      <c r="Q192" s="316" t="s">
        <v>125</v>
      </c>
      <c r="R192" s="316" t="s">
        <v>125</v>
      </c>
      <c r="S192" s="315" t="s">
        <v>121</v>
      </c>
    </row>
    <row r="193" spans="1:19" x14ac:dyDescent="0.25">
      <c r="A193" s="312">
        <v>2908</v>
      </c>
      <c r="B193" s="312" t="s">
        <v>122</v>
      </c>
      <c r="C193" s="313">
        <v>44377</v>
      </c>
      <c r="D193" s="314" t="s">
        <v>1153</v>
      </c>
      <c r="E193" s="313">
        <v>44377</v>
      </c>
      <c r="F193" s="314" t="s">
        <v>1154</v>
      </c>
      <c r="G193" s="320">
        <v>0</v>
      </c>
      <c r="H193" s="320">
        <v>0</v>
      </c>
      <c r="I193" s="320">
        <v>244</v>
      </c>
      <c r="J193" s="320">
        <v>0</v>
      </c>
      <c r="K193" s="316" t="s">
        <v>125</v>
      </c>
      <c r="L193" s="312" t="s">
        <v>123</v>
      </c>
      <c r="M193" s="316" t="s">
        <v>124</v>
      </c>
      <c r="N193" s="316" t="s">
        <v>125</v>
      </c>
      <c r="O193" s="316" t="s">
        <v>125</v>
      </c>
      <c r="P193" s="316" t="s">
        <v>125</v>
      </c>
      <c r="Q193" s="316" t="s">
        <v>125</v>
      </c>
      <c r="R193" s="316" t="s">
        <v>125</v>
      </c>
      <c r="S193" s="315" t="s">
        <v>121</v>
      </c>
    </row>
    <row r="194" spans="1:19" x14ac:dyDescent="0.25">
      <c r="A194" s="312">
        <v>2910</v>
      </c>
      <c r="B194" s="312" t="s">
        <v>122</v>
      </c>
      <c r="C194" s="313">
        <v>44377</v>
      </c>
      <c r="D194" s="314" t="s">
        <v>1155</v>
      </c>
      <c r="E194" s="313">
        <v>44377</v>
      </c>
      <c r="F194" s="314" t="s">
        <v>1156</v>
      </c>
      <c r="G194" s="320">
        <v>0</v>
      </c>
      <c r="H194" s="320">
        <v>0</v>
      </c>
      <c r="I194" s="320">
        <v>2212</v>
      </c>
      <c r="J194" s="320">
        <v>0</v>
      </c>
      <c r="K194" s="316" t="s">
        <v>125</v>
      </c>
      <c r="L194" s="312" t="s">
        <v>123</v>
      </c>
      <c r="M194" s="316" t="s">
        <v>124</v>
      </c>
      <c r="N194" s="316" t="s">
        <v>125</v>
      </c>
      <c r="O194" s="316" t="s">
        <v>125</v>
      </c>
      <c r="P194" s="316" t="s">
        <v>125</v>
      </c>
      <c r="Q194" s="316" t="s">
        <v>125</v>
      </c>
      <c r="R194" s="316" t="s">
        <v>125</v>
      </c>
      <c r="S194" s="315" t="s">
        <v>121</v>
      </c>
    </row>
    <row r="195" spans="1:19" x14ac:dyDescent="0.25">
      <c r="A195" s="312">
        <v>2911</v>
      </c>
      <c r="B195" s="312" t="s">
        <v>122</v>
      </c>
      <c r="C195" s="313">
        <v>44377</v>
      </c>
      <c r="D195" s="314" t="s">
        <v>1157</v>
      </c>
      <c r="E195" s="313">
        <v>44377</v>
      </c>
      <c r="F195" s="314" t="s">
        <v>1158</v>
      </c>
      <c r="G195" s="320">
        <v>0</v>
      </c>
      <c r="H195" s="320">
        <v>0</v>
      </c>
      <c r="I195" s="320">
        <v>175.14</v>
      </c>
      <c r="J195" s="320">
        <v>0</v>
      </c>
      <c r="K195" s="316" t="s">
        <v>125</v>
      </c>
      <c r="L195" s="312" t="s">
        <v>123</v>
      </c>
      <c r="M195" s="316" t="s">
        <v>124</v>
      </c>
      <c r="N195" s="316" t="s">
        <v>125</v>
      </c>
      <c r="O195" s="316" t="s">
        <v>125</v>
      </c>
      <c r="P195" s="316" t="s">
        <v>125</v>
      </c>
      <c r="Q195" s="316" t="s">
        <v>125</v>
      </c>
      <c r="R195" s="316" t="s">
        <v>125</v>
      </c>
      <c r="S195" s="315" t="s">
        <v>121</v>
      </c>
    </row>
    <row r="196" spans="1:19" x14ac:dyDescent="0.25">
      <c r="A196" s="312">
        <v>2914</v>
      </c>
      <c r="B196" s="312" t="s">
        <v>122</v>
      </c>
      <c r="C196" s="313">
        <v>44377</v>
      </c>
      <c r="D196" s="314" t="s">
        <v>1159</v>
      </c>
      <c r="E196" s="313">
        <v>44377</v>
      </c>
      <c r="F196" s="314" t="s">
        <v>1160</v>
      </c>
      <c r="G196" s="320">
        <v>0</v>
      </c>
      <c r="H196" s="320">
        <v>0</v>
      </c>
      <c r="I196" s="320">
        <v>143</v>
      </c>
      <c r="J196" s="320">
        <v>0</v>
      </c>
      <c r="K196" s="316" t="s">
        <v>125</v>
      </c>
      <c r="L196" s="312" t="s">
        <v>123</v>
      </c>
      <c r="M196" s="316" t="s">
        <v>124</v>
      </c>
      <c r="N196" s="316" t="s">
        <v>125</v>
      </c>
      <c r="O196" s="316" t="s">
        <v>125</v>
      </c>
      <c r="P196" s="316" t="s">
        <v>125</v>
      </c>
      <c r="Q196" s="316" t="s">
        <v>125</v>
      </c>
      <c r="R196" s="316" t="s">
        <v>125</v>
      </c>
      <c r="S196" s="315" t="s">
        <v>121</v>
      </c>
    </row>
    <row r="197" spans="1:19" x14ac:dyDescent="0.25">
      <c r="A197" s="312">
        <v>2916</v>
      </c>
      <c r="B197" s="312" t="s">
        <v>122</v>
      </c>
      <c r="C197" s="313">
        <v>44377</v>
      </c>
      <c r="D197" s="314" t="s">
        <v>1161</v>
      </c>
      <c r="E197" s="313">
        <v>44377</v>
      </c>
      <c r="F197" s="314" t="s">
        <v>1162</v>
      </c>
      <c r="G197" s="320">
        <v>0</v>
      </c>
      <c r="H197" s="320">
        <v>0</v>
      </c>
      <c r="I197" s="320">
        <v>522</v>
      </c>
      <c r="J197" s="320">
        <v>0</v>
      </c>
      <c r="K197" s="316" t="s">
        <v>125</v>
      </c>
      <c r="L197" s="312" t="s">
        <v>123</v>
      </c>
      <c r="M197" s="316" t="s">
        <v>124</v>
      </c>
      <c r="N197" s="316" t="s">
        <v>125</v>
      </c>
      <c r="O197" s="316" t="s">
        <v>125</v>
      </c>
      <c r="P197" s="316" t="s">
        <v>125</v>
      </c>
      <c r="Q197" s="316" t="s">
        <v>125</v>
      </c>
      <c r="R197" s="316" t="s">
        <v>125</v>
      </c>
      <c r="S197" s="315" t="s">
        <v>121</v>
      </c>
    </row>
    <row r="198" spans="1:19" x14ac:dyDescent="0.25">
      <c r="A198" s="312">
        <v>2900</v>
      </c>
      <c r="B198" s="312" t="s">
        <v>138</v>
      </c>
      <c r="C198" s="313">
        <v>44377</v>
      </c>
      <c r="D198" s="314" t="s">
        <v>1163</v>
      </c>
      <c r="E198" s="313">
        <v>44377</v>
      </c>
      <c r="F198" s="314" t="s">
        <v>1164</v>
      </c>
      <c r="G198" s="320">
        <v>0</v>
      </c>
      <c r="H198" s="320">
        <v>0</v>
      </c>
      <c r="I198" s="320">
        <v>301.5</v>
      </c>
      <c r="J198" s="320">
        <v>0</v>
      </c>
      <c r="K198" s="316" t="s">
        <v>125</v>
      </c>
      <c r="L198" s="312" t="s">
        <v>123</v>
      </c>
      <c r="M198" s="316" t="s">
        <v>124</v>
      </c>
      <c r="N198" s="316" t="s">
        <v>125</v>
      </c>
      <c r="O198" s="316" t="s">
        <v>125</v>
      </c>
      <c r="P198" s="316" t="s">
        <v>125</v>
      </c>
      <c r="Q198" s="316" t="s">
        <v>125</v>
      </c>
      <c r="R198" s="316" t="s">
        <v>125</v>
      </c>
      <c r="S198" s="315" t="s">
        <v>121</v>
      </c>
    </row>
    <row r="199" spans="1:19" x14ac:dyDescent="0.25">
      <c r="A199" s="312">
        <v>2902</v>
      </c>
      <c r="B199" s="312" t="s">
        <v>138</v>
      </c>
      <c r="C199" s="313">
        <v>44377</v>
      </c>
      <c r="D199" s="314" t="s">
        <v>1165</v>
      </c>
      <c r="E199" s="313">
        <v>44377</v>
      </c>
      <c r="F199" s="314" t="s">
        <v>1166</v>
      </c>
      <c r="G199" s="320">
        <v>0</v>
      </c>
      <c r="H199" s="320">
        <v>0</v>
      </c>
      <c r="I199" s="320">
        <v>314.25</v>
      </c>
      <c r="J199" s="320">
        <v>0</v>
      </c>
      <c r="K199" s="316" t="s">
        <v>125</v>
      </c>
      <c r="L199" s="312" t="s">
        <v>123</v>
      </c>
      <c r="M199" s="316" t="s">
        <v>124</v>
      </c>
      <c r="N199" s="316" t="s">
        <v>125</v>
      </c>
      <c r="O199" s="316" t="s">
        <v>125</v>
      </c>
      <c r="P199" s="316" t="s">
        <v>125</v>
      </c>
      <c r="Q199" s="316" t="s">
        <v>125</v>
      </c>
      <c r="R199" s="316" t="s">
        <v>125</v>
      </c>
      <c r="S199" s="315" t="s">
        <v>121</v>
      </c>
    </row>
    <row r="200" spans="1:19" x14ac:dyDescent="0.25">
      <c r="A200" s="312">
        <v>2905</v>
      </c>
      <c r="B200" s="312" t="s">
        <v>122</v>
      </c>
      <c r="C200" s="313">
        <v>44377</v>
      </c>
      <c r="D200" s="314" t="s">
        <v>1167</v>
      </c>
      <c r="E200" s="313">
        <v>44377</v>
      </c>
      <c r="F200" s="314" t="s">
        <v>1168</v>
      </c>
      <c r="G200" s="320">
        <v>0</v>
      </c>
      <c r="H200" s="320">
        <v>0</v>
      </c>
      <c r="I200" s="320">
        <v>380.6</v>
      </c>
      <c r="J200" s="320">
        <v>0</v>
      </c>
      <c r="K200" s="316" t="s">
        <v>125</v>
      </c>
      <c r="L200" s="312" t="s">
        <v>123</v>
      </c>
      <c r="M200" s="316" t="s">
        <v>124</v>
      </c>
      <c r="N200" s="316" t="s">
        <v>125</v>
      </c>
      <c r="O200" s="316" t="s">
        <v>125</v>
      </c>
      <c r="P200" s="316" t="s">
        <v>125</v>
      </c>
      <c r="Q200" s="316" t="s">
        <v>125</v>
      </c>
      <c r="R200" s="316" t="s">
        <v>125</v>
      </c>
      <c r="S200" s="315" t="s">
        <v>121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03"/>
  <sheetViews>
    <sheetView topLeftCell="A4" workbookViewId="0">
      <selection activeCell="F15" sqref="F15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406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263"/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</row>
    <row r="6" spans="1:19" ht="17.25" x14ac:dyDescent="0.3">
      <c r="A6" s="265" t="s">
        <v>59</v>
      </c>
      <c r="B6" s="265" t="s">
        <v>111</v>
      </c>
      <c r="C6" s="265" t="s">
        <v>60</v>
      </c>
      <c r="D6" s="265" t="s">
        <v>61</v>
      </c>
      <c r="E6" s="265" t="s">
        <v>62</v>
      </c>
      <c r="F6" s="265" t="s">
        <v>63</v>
      </c>
      <c r="G6" s="265" t="s">
        <v>64</v>
      </c>
      <c r="H6" s="265" t="s">
        <v>65</v>
      </c>
      <c r="I6" s="265" t="s">
        <v>66</v>
      </c>
      <c r="J6" s="265" t="s">
        <v>67</v>
      </c>
      <c r="K6" s="265" t="s">
        <v>68</v>
      </c>
      <c r="L6" s="265" t="s">
        <v>69</v>
      </c>
      <c r="M6" s="265" t="s">
        <v>70</v>
      </c>
      <c r="N6" s="265" t="s">
        <v>71</v>
      </c>
      <c r="O6" s="265" t="s">
        <v>72</v>
      </c>
      <c r="P6" s="265" t="s">
        <v>73</v>
      </c>
      <c r="Q6" s="265" t="s">
        <v>74</v>
      </c>
      <c r="R6" s="265" t="s">
        <v>112</v>
      </c>
      <c r="S6" s="265" t="s">
        <v>85</v>
      </c>
    </row>
    <row r="7" spans="1:19" ht="17.25" x14ac:dyDescent="0.3">
      <c r="A7" s="265" t="s">
        <v>75</v>
      </c>
      <c r="B7" s="265"/>
      <c r="C7" s="265"/>
      <c r="D7" s="265"/>
      <c r="E7" s="265"/>
      <c r="F7" s="265" t="s">
        <v>76</v>
      </c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</row>
    <row r="8" spans="1:19" x14ac:dyDescent="0.25">
      <c r="A8" s="264"/>
      <c r="B8" s="264"/>
      <c r="C8" s="264"/>
      <c r="D8" s="264"/>
      <c r="E8" s="264"/>
      <c r="F8" s="264"/>
      <c r="G8" s="274"/>
      <c r="H8" s="274"/>
      <c r="I8" s="274"/>
      <c r="J8" s="274"/>
      <c r="K8" s="264"/>
      <c r="L8" s="264"/>
      <c r="M8" s="264"/>
      <c r="N8" s="264"/>
      <c r="O8" s="264"/>
      <c r="P8" s="264"/>
      <c r="Q8" s="264"/>
      <c r="R8" s="264"/>
      <c r="S8" s="264"/>
    </row>
    <row r="9" spans="1:19" ht="15.75" x14ac:dyDescent="0.25">
      <c r="A9" s="267">
        <v>1</v>
      </c>
      <c r="B9" s="267"/>
      <c r="C9" s="267"/>
      <c r="D9" s="267"/>
      <c r="E9" s="267"/>
      <c r="F9" s="267" t="s">
        <v>77</v>
      </c>
      <c r="G9" s="275">
        <v>43391175.380000003</v>
      </c>
      <c r="H9" s="275">
        <v>13466127.34</v>
      </c>
      <c r="I9" s="275">
        <v>12528920.310000001</v>
      </c>
      <c r="J9" s="276">
        <v>44328382.409999996</v>
      </c>
      <c r="K9" s="266"/>
      <c r="L9" s="266"/>
      <c r="M9" s="266"/>
      <c r="N9" s="266"/>
      <c r="O9" s="266"/>
      <c r="P9" s="266"/>
      <c r="Q9" s="266"/>
      <c r="R9" s="266"/>
      <c r="S9" s="268" t="s">
        <v>113</v>
      </c>
    </row>
    <row r="10" spans="1:19" ht="15.75" x14ac:dyDescent="0.25">
      <c r="A10" s="267">
        <v>11</v>
      </c>
      <c r="B10" s="267"/>
      <c r="C10" s="267"/>
      <c r="D10" s="267"/>
      <c r="E10" s="267"/>
      <c r="F10" s="267" t="s">
        <v>78</v>
      </c>
      <c r="G10" s="275">
        <v>5385333.1299999999</v>
      </c>
      <c r="H10" s="275">
        <v>10921104.18</v>
      </c>
      <c r="I10" s="275">
        <v>12528920.310000001</v>
      </c>
      <c r="J10" s="276">
        <v>3777517</v>
      </c>
      <c r="K10" s="266"/>
      <c r="L10" s="266"/>
      <c r="M10" s="266"/>
      <c r="N10" s="266"/>
      <c r="O10" s="266"/>
      <c r="P10" s="266"/>
      <c r="Q10" s="266"/>
      <c r="R10" s="266"/>
      <c r="S10" s="268" t="s">
        <v>114</v>
      </c>
    </row>
    <row r="11" spans="1:19" ht="15.75" x14ac:dyDescent="0.25">
      <c r="A11" s="267">
        <v>111</v>
      </c>
      <c r="B11" s="267"/>
      <c r="C11" s="267"/>
      <c r="D11" s="267"/>
      <c r="E11" s="267"/>
      <c r="F11" s="267" t="s">
        <v>79</v>
      </c>
      <c r="G11" s="275">
        <v>4300495.38</v>
      </c>
      <c r="H11" s="275">
        <v>7022558</v>
      </c>
      <c r="I11" s="275">
        <v>8419418.8900000006</v>
      </c>
      <c r="J11" s="276">
        <v>2903634.49</v>
      </c>
      <c r="K11" s="266"/>
      <c r="L11" s="266"/>
      <c r="M11" s="266"/>
      <c r="N11" s="266"/>
      <c r="O11" s="266"/>
      <c r="P11" s="266"/>
      <c r="Q11" s="266"/>
      <c r="R11" s="266"/>
      <c r="S11" s="268" t="s">
        <v>115</v>
      </c>
    </row>
    <row r="12" spans="1:19" ht="15.75" x14ac:dyDescent="0.25">
      <c r="A12" s="267">
        <v>1112</v>
      </c>
      <c r="B12" s="267"/>
      <c r="C12" s="267"/>
      <c r="D12" s="267"/>
      <c r="E12" s="267"/>
      <c r="F12" s="267" t="s">
        <v>80</v>
      </c>
      <c r="G12" s="275">
        <v>4078656.64</v>
      </c>
      <c r="H12" s="275">
        <v>6942824</v>
      </c>
      <c r="I12" s="275">
        <v>8208783.4699999997</v>
      </c>
      <c r="J12" s="276">
        <v>2812697.17</v>
      </c>
      <c r="K12" s="266"/>
      <c r="L12" s="266"/>
      <c r="M12" s="266"/>
      <c r="N12" s="266"/>
      <c r="O12" s="266"/>
      <c r="P12" s="266"/>
      <c r="Q12" s="266"/>
      <c r="R12" s="266"/>
      <c r="S12" s="268" t="s">
        <v>116</v>
      </c>
    </row>
    <row r="13" spans="1:19" ht="15.75" x14ac:dyDescent="0.25">
      <c r="A13" s="267" t="s">
        <v>81</v>
      </c>
      <c r="B13" s="267"/>
      <c r="C13" s="267"/>
      <c r="D13" s="267"/>
      <c r="E13" s="267"/>
      <c r="F13" s="267" t="s">
        <v>82</v>
      </c>
      <c r="G13" s="275">
        <v>4078656.64</v>
      </c>
      <c r="H13" s="275">
        <v>6942824</v>
      </c>
      <c r="I13" s="275">
        <v>8208783.4699999997</v>
      </c>
      <c r="J13" s="276">
        <v>2812697.17</v>
      </c>
      <c r="K13" s="266"/>
      <c r="L13" s="266"/>
      <c r="M13" s="266"/>
      <c r="N13" s="266"/>
      <c r="O13" s="266"/>
      <c r="P13" s="266"/>
      <c r="Q13" s="266"/>
      <c r="R13" s="266"/>
      <c r="S13" s="268" t="s">
        <v>117</v>
      </c>
    </row>
    <row r="14" spans="1:19" ht="15.75" x14ac:dyDescent="0.25">
      <c r="A14" s="267" t="s">
        <v>83</v>
      </c>
      <c r="B14" s="267"/>
      <c r="C14" s="267"/>
      <c r="D14" s="267"/>
      <c r="E14" s="267"/>
      <c r="F14" s="267" t="s">
        <v>84</v>
      </c>
      <c r="G14" s="275">
        <v>4034748.01</v>
      </c>
      <c r="H14" s="275">
        <v>6942823.9699999997</v>
      </c>
      <c r="I14" s="275">
        <v>8163873.1699999999</v>
      </c>
      <c r="J14" s="276">
        <v>2813698.81</v>
      </c>
      <c r="K14" s="266"/>
      <c r="L14" s="266"/>
      <c r="M14" s="266"/>
      <c r="N14" s="266"/>
      <c r="O14" s="266"/>
      <c r="P14" s="266"/>
      <c r="Q14" s="266"/>
      <c r="R14" s="266"/>
      <c r="S14" s="268" t="s">
        <v>118</v>
      </c>
    </row>
    <row r="15" spans="1:19" ht="15.75" x14ac:dyDescent="0.25">
      <c r="A15" s="267" t="s">
        <v>407</v>
      </c>
      <c r="B15" s="267"/>
      <c r="C15" s="267"/>
      <c r="D15" s="267"/>
      <c r="E15" s="267"/>
      <c r="F15" s="267" t="s">
        <v>408</v>
      </c>
      <c r="G15" s="275">
        <v>2120709.33</v>
      </c>
      <c r="H15" s="275">
        <v>277856.58</v>
      </c>
      <c r="I15" s="275">
        <v>582821.11</v>
      </c>
      <c r="J15" s="276">
        <v>1815744.8</v>
      </c>
      <c r="K15" s="266"/>
      <c r="L15" s="266"/>
      <c r="M15" s="266"/>
      <c r="N15" s="266"/>
      <c r="O15" s="266"/>
      <c r="P15" s="266"/>
      <c r="Q15" s="266"/>
      <c r="R15" s="266"/>
      <c r="S15" s="268" t="s">
        <v>409</v>
      </c>
    </row>
    <row r="16" spans="1:19" x14ac:dyDescent="0.25">
      <c r="A16" s="269">
        <v>3018</v>
      </c>
      <c r="B16" s="269" t="s">
        <v>126</v>
      </c>
      <c r="C16" s="270">
        <v>44348</v>
      </c>
      <c r="D16" s="271" t="s">
        <v>410</v>
      </c>
      <c r="E16" s="270">
        <v>44348</v>
      </c>
      <c r="F16" s="271" t="s">
        <v>411</v>
      </c>
      <c r="G16" s="277">
        <v>0</v>
      </c>
      <c r="H16" s="277">
        <v>39.72</v>
      </c>
      <c r="I16" s="277">
        <v>0</v>
      </c>
      <c r="J16" s="277">
        <v>0</v>
      </c>
      <c r="K16" s="273" t="s">
        <v>125</v>
      </c>
      <c r="L16" s="269" t="s">
        <v>127</v>
      </c>
      <c r="M16" s="273" t="s">
        <v>125</v>
      </c>
      <c r="N16" s="273" t="s">
        <v>125</v>
      </c>
      <c r="O16" s="273" t="s">
        <v>125</v>
      </c>
      <c r="P16" s="273" t="s">
        <v>125</v>
      </c>
      <c r="Q16" s="273" t="s">
        <v>125</v>
      </c>
      <c r="R16" s="273" t="s">
        <v>125</v>
      </c>
      <c r="S16" s="272" t="s">
        <v>409</v>
      </c>
    </row>
    <row r="17" spans="1:19" x14ac:dyDescent="0.25">
      <c r="A17" s="269">
        <v>3019</v>
      </c>
      <c r="B17" s="269" t="s">
        <v>126</v>
      </c>
      <c r="C17" s="270">
        <v>44348</v>
      </c>
      <c r="D17" s="271" t="s">
        <v>412</v>
      </c>
      <c r="E17" s="270">
        <v>44348</v>
      </c>
      <c r="F17" s="271" t="s">
        <v>413</v>
      </c>
      <c r="G17" s="277">
        <v>0</v>
      </c>
      <c r="H17" s="277">
        <v>0</v>
      </c>
      <c r="I17" s="277">
        <v>112</v>
      </c>
      <c r="J17" s="277">
        <v>0</v>
      </c>
      <c r="K17" s="273" t="s">
        <v>125</v>
      </c>
      <c r="L17" s="269" t="s">
        <v>127</v>
      </c>
      <c r="M17" s="273" t="s">
        <v>124</v>
      </c>
      <c r="N17" s="273" t="s">
        <v>125</v>
      </c>
      <c r="O17" s="273" t="s">
        <v>125</v>
      </c>
      <c r="P17" s="273" t="s">
        <v>125</v>
      </c>
      <c r="Q17" s="273" t="s">
        <v>125</v>
      </c>
      <c r="R17" s="273" t="s">
        <v>125</v>
      </c>
      <c r="S17" s="272" t="s">
        <v>409</v>
      </c>
    </row>
    <row r="18" spans="1:19" x14ac:dyDescent="0.25">
      <c r="A18" s="269">
        <v>3019</v>
      </c>
      <c r="B18" s="269" t="s">
        <v>126</v>
      </c>
      <c r="C18" s="270">
        <v>44348</v>
      </c>
      <c r="D18" s="271" t="s">
        <v>412</v>
      </c>
      <c r="E18" s="270">
        <v>44348</v>
      </c>
      <c r="F18" s="271" t="s">
        <v>413</v>
      </c>
      <c r="G18" s="277">
        <v>0</v>
      </c>
      <c r="H18" s="277">
        <v>0</v>
      </c>
      <c r="I18" s="277">
        <v>17.920000000000002</v>
      </c>
      <c r="J18" s="277">
        <v>0</v>
      </c>
      <c r="K18" s="273" t="s">
        <v>125</v>
      </c>
      <c r="L18" s="269" t="s">
        <v>127</v>
      </c>
      <c r="M18" s="273" t="s">
        <v>124</v>
      </c>
      <c r="N18" s="273" t="s">
        <v>125</v>
      </c>
      <c r="O18" s="273" t="s">
        <v>125</v>
      </c>
      <c r="P18" s="273" t="s">
        <v>125</v>
      </c>
      <c r="Q18" s="273" t="s">
        <v>125</v>
      </c>
      <c r="R18" s="273" t="s">
        <v>125</v>
      </c>
      <c r="S18" s="272" t="s">
        <v>409</v>
      </c>
    </row>
    <row r="19" spans="1:19" x14ac:dyDescent="0.25">
      <c r="A19" s="269">
        <v>400</v>
      </c>
      <c r="B19" s="269" t="s">
        <v>68</v>
      </c>
      <c r="C19" s="270">
        <v>44316</v>
      </c>
      <c r="D19" s="271" t="s">
        <v>417</v>
      </c>
      <c r="E19" s="270">
        <v>44349</v>
      </c>
      <c r="F19" s="271" t="s">
        <v>418</v>
      </c>
      <c r="G19" s="277">
        <v>0</v>
      </c>
      <c r="H19" s="277">
        <v>0</v>
      </c>
      <c r="I19" s="277">
        <v>8800</v>
      </c>
      <c r="J19" s="277">
        <v>0</v>
      </c>
      <c r="K19" s="273" t="s">
        <v>419</v>
      </c>
      <c r="L19" s="269" t="s">
        <v>127</v>
      </c>
      <c r="M19" s="273" t="s">
        <v>124</v>
      </c>
      <c r="N19" s="273" t="s">
        <v>125</v>
      </c>
      <c r="O19" s="273" t="s">
        <v>125</v>
      </c>
      <c r="P19" s="273" t="s">
        <v>125</v>
      </c>
      <c r="Q19" s="273" t="s">
        <v>125</v>
      </c>
      <c r="R19" s="273" t="s">
        <v>125</v>
      </c>
      <c r="S19" s="272" t="s">
        <v>409</v>
      </c>
    </row>
    <row r="20" spans="1:19" x14ac:dyDescent="0.25">
      <c r="A20" s="269">
        <v>791</v>
      </c>
      <c r="B20" s="269" t="s">
        <v>68</v>
      </c>
      <c r="C20" s="270">
        <v>44307</v>
      </c>
      <c r="D20" s="271" t="s">
        <v>420</v>
      </c>
      <c r="E20" s="270">
        <v>44349</v>
      </c>
      <c r="F20" s="271" t="s">
        <v>421</v>
      </c>
      <c r="G20" s="277">
        <v>0</v>
      </c>
      <c r="H20" s="277">
        <v>0</v>
      </c>
      <c r="I20" s="277">
        <v>3930</v>
      </c>
      <c r="J20" s="277">
        <v>0</v>
      </c>
      <c r="K20" s="273" t="s">
        <v>422</v>
      </c>
      <c r="L20" s="269" t="s">
        <v>127</v>
      </c>
      <c r="M20" s="273" t="s">
        <v>124</v>
      </c>
      <c r="N20" s="273" t="s">
        <v>125</v>
      </c>
      <c r="O20" s="273" t="s">
        <v>125</v>
      </c>
      <c r="P20" s="273" t="s">
        <v>125</v>
      </c>
      <c r="Q20" s="273" t="s">
        <v>125</v>
      </c>
      <c r="R20" s="273" t="s">
        <v>125</v>
      </c>
      <c r="S20" s="272" t="s">
        <v>409</v>
      </c>
    </row>
    <row r="21" spans="1:19" x14ac:dyDescent="0.25">
      <c r="A21" s="269">
        <v>796</v>
      </c>
      <c r="B21" s="269" t="s">
        <v>68</v>
      </c>
      <c r="C21" s="270">
        <v>44314</v>
      </c>
      <c r="D21" s="271" t="s">
        <v>423</v>
      </c>
      <c r="E21" s="270">
        <v>44349</v>
      </c>
      <c r="F21" s="271" t="s">
        <v>424</v>
      </c>
      <c r="G21" s="277">
        <v>0</v>
      </c>
      <c r="H21" s="277">
        <v>0</v>
      </c>
      <c r="I21" s="277">
        <v>11650</v>
      </c>
      <c r="J21" s="277">
        <v>0</v>
      </c>
      <c r="K21" s="273" t="s">
        <v>425</v>
      </c>
      <c r="L21" s="269" t="s">
        <v>127</v>
      </c>
      <c r="M21" s="273" t="s">
        <v>124</v>
      </c>
      <c r="N21" s="273" t="s">
        <v>125</v>
      </c>
      <c r="O21" s="273" t="s">
        <v>125</v>
      </c>
      <c r="P21" s="273" t="s">
        <v>125</v>
      </c>
      <c r="Q21" s="273" t="s">
        <v>125</v>
      </c>
      <c r="R21" s="273" t="s">
        <v>125</v>
      </c>
      <c r="S21" s="272" t="s">
        <v>409</v>
      </c>
    </row>
    <row r="22" spans="1:19" x14ac:dyDescent="0.25">
      <c r="A22" s="269">
        <v>1796</v>
      </c>
      <c r="B22" s="269" t="s">
        <v>68</v>
      </c>
      <c r="C22" s="270">
        <v>44342</v>
      </c>
      <c r="D22" s="271" t="s">
        <v>426</v>
      </c>
      <c r="E22" s="270">
        <v>44349</v>
      </c>
      <c r="F22" s="271" t="s">
        <v>427</v>
      </c>
      <c r="G22" s="277">
        <v>0</v>
      </c>
      <c r="H22" s="277">
        <v>0</v>
      </c>
      <c r="I22" s="277">
        <v>11576.8</v>
      </c>
      <c r="J22" s="277">
        <v>0</v>
      </c>
      <c r="K22" s="273" t="s">
        <v>428</v>
      </c>
      <c r="L22" s="269" t="s">
        <v>127</v>
      </c>
      <c r="M22" s="273" t="s">
        <v>124</v>
      </c>
      <c r="N22" s="273" t="s">
        <v>125</v>
      </c>
      <c r="O22" s="273" t="s">
        <v>125</v>
      </c>
      <c r="P22" s="273" t="s">
        <v>125</v>
      </c>
      <c r="Q22" s="273" t="s">
        <v>125</v>
      </c>
      <c r="R22" s="273" t="s">
        <v>125</v>
      </c>
      <c r="S22" s="272" t="s">
        <v>409</v>
      </c>
    </row>
    <row r="23" spans="1:19" x14ac:dyDescent="0.25">
      <c r="A23" s="269">
        <v>2332</v>
      </c>
      <c r="B23" s="269" t="s">
        <v>68</v>
      </c>
      <c r="C23" s="270">
        <v>44348</v>
      </c>
      <c r="D23" s="271" t="s">
        <v>429</v>
      </c>
      <c r="E23" s="270">
        <v>44349</v>
      </c>
      <c r="F23" s="271" t="s">
        <v>430</v>
      </c>
      <c r="G23" s="277">
        <v>0</v>
      </c>
      <c r="H23" s="277">
        <v>0</v>
      </c>
      <c r="I23" s="277">
        <v>8830</v>
      </c>
      <c r="J23" s="277">
        <v>0</v>
      </c>
      <c r="K23" s="273" t="s">
        <v>416</v>
      </c>
      <c r="L23" s="269" t="s">
        <v>127</v>
      </c>
      <c r="M23" s="273" t="s">
        <v>124</v>
      </c>
      <c r="N23" s="273" t="s">
        <v>125</v>
      </c>
      <c r="O23" s="273" t="s">
        <v>125</v>
      </c>
      <c r="P23" s="273" t="s">
        <v>125</v>
      </c>
      <c r="Q23" s="273" t="s">
        <v>125</v>
      </c>
      <c r="R23" s="273" t="s">
        <v>125</v>
      </c>
      <c r="S23" s="272" t="s">
        <v>409</v>
      </c>
    </row>
    <row r="24" spans="1:19" x14ac:dyDescent="0.25">
      <c r="A24" s="269">
        <v>2424</v>
      </c>
      <c r="B24" s="269" t="s">
        <v>68</v>
      </c>
      <c r="C24" s="270">
        <v>44349</v>
      </c>
      <c r="D24" s="271" t="s">
        <v>431</v>
      </c>
      <c r="E24" s="270">
        <v>44349</v>
      </c>
      <c r="F24" s="271" t="s">
        <v>432</v>
      </c>
      <c r="G24" s="277">
        <v>0</v>
      </c>
      <c r="H24" s="277">
        <v>0</v>
      </c>
      <c r="I24" s="277">
        <v>0</v>
      </c>
      <c r="J24" s="277">
        <v>0</v>
      </c>
      <c r="K24" s="273" t="s">
        <v>433</v>
      </c>
      <c r="L24" s="269" t="s">
        <v>127</v>
      </c>
      <c r="M24" s="273" t="s">
        <v>124</v>
      </c>
      <c r="N24" s="273" t="s">
        <v>125</v>
      </c>
      <c r="O24" s="273" t="s">
        <v>125</v>
      </c>
      <c r="P24" s="273" t="s">
        <v>125</v>
      </c>
      <c r="Q24" s="273" t="s">
        <v>125</v>
      </c>
      <c r="R24" s="273" t="s">
        <v>125</v>
      </c>
      <c r="S24" s="272" t="s">
        <v>409</v>
      </c>
    </row>
    <row r="25" spans="1:19" x14ac:dyDescent="0.25">
      <c r="A25" s="269">
        <v>2728</v>
      </c>
      <c r="B25" s="269" t="s">
        <v>68</v>
      </c>
      <c r="C25" s="270">
        <v>44349</v>
      </c>
      <c r="D25" s="271" t="s">
        <v>414</v>
      </c>
      <c r="E25" s="270">
        <v>44349</v>
      </c>
      <c r="F25" s="271" t="s">
        <v>415</v>
      </c>
      <c r="G25" s="277">
        <v>0</v>
      </c>
      <c r="H25" s="277">
        <v>0</v>
      </c>
      <c r="I25" s="277">
        <v>0</v>
      </c>
      <c r="J25" s="277">
        <v>0</v>
      </c>
      <c r="K25" s="273" t="s">
        <v>416</v>
      </c>
      <c r="L25" s="269" t="s">
        <v>127</v>
      </c>
      <c r="M25" s="273" t="s">
        <v>124</v>
      </c>
      <c r="N25" s="273" t="s">
        <v>125</v>
      </c>
      <c r="O25" s="273" t="s">
        <v>125</v>
      </c>
      <c r="P25" s="273" t="s">
        <v>125</v>
      </c>
      <c r="Q25" s="273" t="s">
        <v>125</v>
      </c>
      <c r="R25" s="273" t="s">
        <v>125</v>
      </c>
      <c r="S25" s="272" t="s">
        <v>409</v>
      </c>
    </row>
    <row r="26" spans="1:19" x14ac:dyDescent="0.25">
      <c r="A26" s="269">
        <v>2571</v>
      </c>
      <c r="B26" s="269" t="s">
        <v>122</v>
      </c>
      <c r="C26" s="270">
        <v>44351</v>
      </c>
      <c r="D26" s="271" t="s">
        <v>449</v>
      </c>
      <c r="E26" s="270">
        <v>44351</v>
      </c>
      <c r="F26" s="271" t="s">
        <v>450</v>
      </c>
      <c r="G26" s="277">
        <v>0</v>
      </c>
      <c r="H26" s="277">
        <v>0</v>
      </c>
      <c r="I26" s="277">
        <v>525</v>
      </c>
      <c r="J26" s="277">
        <v>0</v>
      </c>
      <c r="K26" s="273" t="s">
        <v>451</v>
      </c>
      <c r="L26" s="269" t="s">
        <v>127</v>
      </c>
      <c r="M26" s="273" t="s">
        <v>124</v>
      </c>
      <c r="N26" s="273" t="s">
        <v>125</v>
      </c>
      <c r="O26" s="273" t="s">
        <v>125</v>
      </c>
      <c r="P26" s="273" t="s">
        <v>125</v>
      </c>
      <c r="Q26" s="273" t="s">
        <v>125</v>
      </c>
      <c r="R26" s="273" t="s">
        <v>125</v>
      </c>
      <c r="S26" s="272" t="s">
        <v>409</v>
      </c>
    </row>
    <row r="27" spans="1:19" x14ac:dyDescent="0.25">
      <c r="A27" s="269">
        <v>2391</v>
      </c>
      <c r="B27" s="269" t="s">
        <v>122</v>
      </c>
      <c r="C27" s="270">
        <v>44347</v>
      </c>
      <c r="D27" s="271" t="s">
        <v>440</v>
      </c>
      <c r="E27" s="270">
        <v>44351</v>
      </c>
      <c r="F27" s="271" t="s">
        <v>441</v>
      </c>
      <c r="G27" s="277">
        <v>0</v>
      </c>
      <c r="H27" s="277">
        <v>0</v>
      </c>
      <c r="I27" s="277">
        <v>14399.86</v>
      </c>
      <c r="J27" s="277">
        <v>0</v>
      </c>
      <c r="K27" s="273" t="s">
        <v>442</v>
      </c>
      <c r="L27" s="269" t="s">
        <v>127</v>
      </c>
      <c r="M27" s="273" t="s">
        <v>124</v>
      </c>
      <c r="N27" s="273" t="s">
        <v>125</v>
      </c>
      <c r="O27" s="273" t="s">
        <v>125</v>
      </c>
      <c r="P27" s="273" t="s">
        <v>125</v>
      </c>
      <c r="Q27" s="273" t="s">
        <v>125</v>
      </c>
      <c r="R27" s="273" t="s">
        <v>125</v>
      </c>
      <c r="S27" s="272" t="s">
        <v>409</v>
      </c>
    </row>
    <row r="28" spans="1:19" x14ac:dyDescent="0.25">
      <c r="A28" s="269">
        <v>2027</v>
      </c>
      <c r="B28" s="269" t="s">
        <v>122</v>
      </c>
      <c r="C28" s="270">
        <v>44347</v>
      </c>
      <c r="D28" s="271" t="s">
        <v>443</v>
      </c>
      <c r="E28" s="270">
        <v>44351</v>
      </c>
      <c r="F28" s="271" t="s">
        <v>444</v>
      </c>
      <c r="G28" s="277">
        <v>0</v>
      </c>
      <c r="H28" s="277">
        <v>0</v>
      </c>
      <c r="I28" s="277">
        <v>2519.96</v>
      </c>
      <c r="J28" s="277">
        <v>0</v>
      </c>
      <c r="K28" s="273" t="s">
        <v>445</v>
      </c>
      <c r="L28" s="269" t="s">
        <v>127</v>
      </c>
      <c r="M28" s="273" t="s">
        <v>124</v>
      </c>
      <c r="N28" s="273" t="s">
        <v>125</v>
      </c>
      <c r="O28" s="273" t="s">
        <v>125</v>
      </c>
      <c r="P28" s="273" t="s">
        <v>125</v>
      </c>
      <c r="Q28" s="273" t="s">
        <v>125</v>
      </c>
      <c r="R28" s="273" t="s">
        <v>125</v>
      </c>
      <c r="S28" s="272" t="s">
        <v>409</v>
      </c>
    </row>
    <row r="29" spans="1:19" x14ac:dyDescent="0.25">
      <c r="A29" s="269">
        <v>2028</v>
      </c>
      <c r="B29" s="269" t="s">
        <v>122</v>
      </c>
      <c r="C29" s="270">
        <v>44347</v>
      </c>
      <c r="D29" s="271" t="s">
        <v>434</v>
      </c>
      <c r="E29" s="270">
        <v>44351</v>
      </c>
      <c r="F29" s="271" t="s">
        <v>435</v>
      </c>
      <c r="G29" s="277">
        <v>0</v>
      </c>
      <c r="H29" s="277">
        <v>0</v>
      </c>
      <c r="I29" s="277">
        <v>810</v>
      </c>
      <c r="J29" s="277">
        <v>0</v>
      </c>
      <c r="K29" s="273" t="s">
        <v>436</v>
      </c>
      <c r="L29" s="269" t="s">
        <v>127</v>
      </c>
      <c r="M29" s="273" t="s">
        <v>124</v>
      </c>
      <c r="N29" s="273" t="s">
        <v>125</v>
      </c>
      <c r="O29" s="273" t="s">
        <v>125</v>
      </c>
      <c r="P29" s="273" t="s">
        <v>125</v>
      </c>
      <c r="Q29" s="273" t="s">
        <v>125</v>
      </c>
      <c r="R29" s="273" t="s">
        <v>125</v>
      </c>
      <c r="S29" s="272" t="s">
        <v>409</v>
      </c>
    </row>
    <row r="30" spans="1:19" x14ac:dyDescent="0.25">
      <c r="A30" s="269">
        <v>2190</v>
      </c>
      <c r="B30" s="269" t="s">
        <v>122</v>
      </c>
      <c r="C30" s="270">
        <v>44328</v>
      </c>
      <c r="D30" s="271" t="s">
        <v>437</v>
      </c>
      <c r="E30" s="270">
        <v>44351</v>
      </c>
      <c r="F30" s="271" t="s">
        <v>438</v>
      </c>
      <c r="G30" s="277">
        <v>0</v>
      </c>
      <c r="H30" s="277">
        <v>0</v>
      </c>
      <c r="I30" s="277">
        <v>1624</v>
      </c>
      <c r="J30" s="277">
        <v>0</v>
      </c>
      <c r="K30" s="273" t="s">
        <v>439</v>
      </c>
      <c r="L30" s="269" t="s">
        <v>127</v>
      </c>
      <c r="M30" s="273" t="s">
        <v>124</v>
      </c>
      <c r="N30" s="273" t="s">
        <v>125</v>
      </c>
      <c r="O30" s="273" t="s">
        <v>125</v>
      </c>
      <c r="P30" s="273" t="s">
        <v>125</v>
      </c>
      <c r="Q30" s="273" t="s">
        <v>125</v>
      </c>
      <c r="R30" s="273" t="s">
        <v>125</v>
      </c>
      <c r="S30" s="272" t="s">
        <v>409</v>
      </c>
    </row>
    <row r="31" spans="1:19" x14ac:dyDescent="0.25">
      <c r="A31" s="269">
        <v>362</v>
      </c>
      <c r="B31" s="269" t="s">
        <v>122</v>
      </c>
      <c r="C31" s="270">
        <v>44327</v>
      </c>
      <c r="D31" s="271" t="s">
        <v>446</v>
      </c>
      <c r="E31" s="270">
        <v>44351</v>
      </c>
      <c r="F31" s="271" t="s">
        <v>447</v>
      </c>
      <c r="G31" s="277">
        <v>0</v>
      </c>
      <c r="H31" s="277">
        <v>0</v>
      </c>
      <c r="I31" s="277">
        <v>5220</v>
      </c>
      <c r="J31" s="277">
        <v>0</v>
      </c>
      <c r="K31" s="273" t="s">
        <v>448</v>
      </c>
      <c r="L31" s="269" t="s">
        <v>127</v>
      </c>
      <c r="M31" s="273" t="s">
        <v>124</v>
      </c>
      <c r="N31" s="273" t="s">
        <v>125</v>
      </c>
      <c r="O31" s="273" t="s">
        <v>125</v>
      </c>
      <c r="P31" s="273" t="s">
        <v>125</v>
      </c>
      <c r="Q31" s="273" t="s">
        <v>125</v>
      </c>
      <c r="R31" s="273" t="s">
        <v>125</v>
      </c>
      <c r="S31" s="272" t="s">
        <v>409</v>
      </c>
    </row>
    <row r="32" spans="1:19" x14ac:dyDescent="0.25">
      <c r="A32" s="269">
        <v>2830</v>
      </c>
      <c r="B32" s="269" t="s">
        <v>122</v>
      </c>
      <c r="C32" s="270">
        <v>44351</v>
      </c>
      <c r="D32" s="271" t="s">
        <v>452</v>
      </c>
      <c r="E32" s="270">
        <v>44351</v>
      </c>
      <c r="F32" s="271" t="s">
        <v>453</v>
      </c>
      <c r="G32" s="277">
        <v>0</v>
      </c>
      <c r="H32" s="277">
        <v>0</v>
      </c>
      <c r="I32" s="277">
        <v>19364.84</v>
      </c>
      <c r="J32" s="277">
        <v>0</v>
      </c>
      <c r="K32" s="273" t="s">
        <v>454</v>
      </c>
      <c r="L32" s="269" t="s">
        <v>127</v>
      </c>
      <c r="M32" s="273" t="s">
        <v>124</v>
      </c>
      <c r="N32" s="273" t="s">
        <v>125</v>
      </c>
      <c r="O32" s="273" t="s">
        <v>125</v>
      </c>
      <c r="P32" s="273" t="s">
        <v>125</v>
      </c>
      <c r="Q32" s="273" t="s">
        <v>125</v>
      </c>
      <c r="R32" s="273" t="s">
        <v>125</v>
      </c>
      <c r="S32" s="272" t="s">
        <v>409</v>
      </c>
    </row>
    <row r="33" spans="1:19" x14ac:dyDescent="0.25">
      <c r="A33" s="269">
        <v>2490</v>
      </c>
      <c r="B33" s="269" t="s">
        <v>138</v>
      </c>
      <c r="C33" s="270">
        <v>44354</v>
      </c>
      <c r="D33" s="271" t="s">
        <v>455</v>
      </c>
      <c r="E33" s="270">
        <v>44354</v>
      </c>
      <c r="F33" s="271" t="s">
        <v>456</v>
      </c>
      <c r="G33" s="277">
        <v>0</v>
      </c>
      <c r="H33" s="277">
        <v>3910</v>
      </c>
      <c r="I33" s="277">
        <v>0</v>
      </c>
      <c r="J33" s="277">
        <v>0</v>
      </c>
      <c r="K33" s="273" t="s">
        <v>125</v>
      </c>
      <c r="L33" s="269" t="s">
        <v>127</v>
      </c>
      <c r="M33" s="273" t="s">
        <v>124</v>
      </c>
      <c r="N33" s="273" t="s">
        <v>125</v>
      </c>
      <c r="O33" s="273" t="s">
        <v>125</v>
      </c>
      <c r="P33" s="273" t="s">
        <v>125</v>
      </c>
      <c r="Q33" s="273" t="s">
        <v>125</v>
      </c>
      <c r="R33" s="273" t="s">
        <v>125</v>
      </c>
      <c r="S33" s="272" t="s">
        <v>409</v>
      </c>
    </row>
    <row r="34" spans="1:19" x14ac:dyDescent="0.25">
      <c r="A34" s="269">
        <v>2490</v>
      </c>
      <c r="B34" s="269" t="s">
        <v>138</v>
      </c>
      <c r="C34" s="270">
        <v>44354</v>
      </c>
      <c r="D34" s="271" t="s">
        <v>455</v>
      </c>
      <c r="E34" s="270">
        <v>44354</v>
      </c>
      <c r="F34" s="271" t="s">
        <v>456</v>
      </c>
      <c r="G34" s="277">
        <v>0</v>
      </c>
      <c r="H34" s="277">
        <v>4884</v>
      </c>
      <c r="I34" s="277">
        <v>0</v>
      </c>
      <c r="J34" s="277">
        <v>0</v>
      </c>
      <c r="K34" s="273" t="s">
        <v>125</v>
      </c>
      <c r="L34" s="269" t="s">
        <v>127</v>
      </c>
      <c r="M34" s="273" t="s">
        <v>124</v>
      </c>
      <c r="N34" s="273" t="s">
        <v>125</v>
      </c>
      <c r="O34" s="273" t="s">
        <v>125</v>
      </c>
      <c r="P34" s="273" t="s">
        <v>125</v>
      </c>
      <c r="Q34" s="273" t="s">
        <v>125</v>
      </c>
      <c r="R34" s="273" t="s">
        <v>125</v>
      </c>
      <c r="S34" s="272" t="s">
        <v>409</v>
      </c>
    </row>
    <row r="35" spans="1:19" x14ac:dyDescent="0.25">
      <c r="A35" s="269">
        <v>2490</v>
      </c>
      <c r="B35" s="269" t="s">
        <v>138</v>
      </c>
      <c r="C35" s="270">
        <v>44354</v>
      </c>
      <c r="D35" s="271" t="s">
        <v>455</v>
      </c>
      <c r="E35" s="270">
        <v>44354</v>
      </c>
      <c r="F35" s="271" t="s">
        <v>456</v>
      </c>
      <c r="G35" s="277">
        <v>0</v>
      </c>
      <c r="H35" s="277">
        <v>8790</v>
      </c>
      <c r="I35" s="277">
        <v>0</v>
      </c>
      <c r="J35" s="277">
        <v>0</v>
      </c>
      <c r="K35" s="273" t="s">
        <v>125</v>
      </c>
      <c r="L35" s="269" t="s">
        <v>127</v>
      </c>
      <c r="M35" s="273" t="s">
        <v>124</v>
      </c>
      <c r="N35" s="273" t="s">
        <v>125</v>
      </c>
      <c r="O35" s="273" t="s">
        <v>125</v>
      </c>
      <c r="P35" s="273" t="s">
        <v>125</v>
      </c>
      <c r="Q35" s="273" t="s">
        <v>125</v>
      </c>
      <c r="R35" s="273" t="s">
        <v>125</v>
      </c>
      <c r="S35" s="272" t="s">
        <v>409</v>
      </c>
    </row>
    <row r="36" spans="1:19" x14ac:dyDescent="0.25">
      <c r="A36" s="269">
        <v>2490</v>
      </c>
      <c r="B36" s="269" t="s">
        <v>138</v>
      </c>
      <c r="C36" s="270">
        <v>44354</v>
      </c>
      <c r="D36" s="271" t="s">
        <v>455</v>
      </c>
      <c r="E36" s="270">
        <v>44354</v>
      </c>
      <c r="F36" s="271" t="s">
        <v>456</v>
      </c>
      <c r="G36" s="277">
        <v>0</v>
      </c>
      <c r="H36" s="277">
        <v>1190</v>
      </c>
      <c r="I36" s="277">
        <v>0</v>
      </c>
      <c r="J36" s="277">
        <v>0</v>
      </c>
      <c r="K36" s="273" t="s">
        <v>125</v>
      </c>
      <c r="L36" s="269" t="s">
        <v>127</v>
      </c>
      <c r="M36" s="273" t="s">
        <v>124</v>
      </c>
      <c r="N36" s="273" t="s">
        <v>125</v>
      </c>
      <c r="O36" s="273" t="s">
        <v>125</v>
      </c>
      <c r="P36" s="273" t="s">
        <v>125</v>
      </c>
      <c r="Q36" s="273" t="s">
        <v>125</v>
      </c>
      <c r="R36" s="273" t="s">
        <v>125</v>
      </c>
      <c r="S36" s="272" t="s">
        <v>409</v>
      </c>
    </row>
    <row r="37" spans="1:19" x14ac:dyDescent="0.25">
      <c r="A37" s="269">
        <v>2648</v>
      </c>
      <c r="B37" s="269" t="s">
        <v>68</v>
      </c>
      <c r="C37" s="270">
        <v>44356</v>
      </c>
      <c r="D37" s="271" t="s">
        <v>457</v>
      </c>
      <c r="E37" s="270">
        <v>44356</v>
      </c>
      <c r="F37" s="271" t="s">
        <v>458</v>
      </c>
      <c r="G37" s="277">
        <v>0</v>
      </c>
      <c r="H37" s="277">
        <v>0</v>
      </c>
      <c r="I37" s="277">
        <v>3000</v>
      </c>
      <c r="J37" s="277">
        <v>0</v>
      </c>
      <c r="K37" s="273" t="s">
        <v>459</v>
      </c>
      <c r="L37" s="269" t="s">
        <v>127</v>
      </c>
      <c r="M37" s="273" t="s">
        <v>124</v>
      </c>
      <c r="N37" s="273" t="s">
        <v>125</v>
      </c>
      <c r="O37" s="273" t="s">
        <v>125</v>
      </c>
      <c r="P37" s="273" t="s">
        <v>125</v>
      </c>
      <c r="Q37" s="273" t="s">
        <v>125</v>
      </c>
      <c r="R37" s="273" t="s">
        <v>125</v>
      </c>
      <c r="S37" s="272" t="s">
        <v>409</v>
      </c>
    </row>
    <row r="38" spans="1:19" x14ac:dyDescent="0.25">
      <c r="A38" s="269">
        <v>2463</v>
      </c>
      <c r="B38" s="269" t="s">
        <v>122</v>
      </c>
      <c r="C38" s="270">
        <v>44334</v>
      </c>
      <c r="D38" s="271" t="s">
        <v>460</v>
      </c>
      <c r="E38" s="270">
        <v>44357</v>
      </c>
      <c r="F38" s="271" t="s">
        <v>461</v>
      </c>
      <c r="G38" s="277">
        <v>0</v>
      </c>
      <c r="H38" s="277">
        <v>0</v>
      </c>
      <c r="I38" s="277">
        <v>10000</v>
      </c>
      <c r="J38" s="277">
        <v>0</v>
      </c>
      <c r="K38" s="273" t="s">
        <v>462</v>
      </c>
      <c r="L38" s="269" t="s">
        <v>127</v>
      </c>
      <c r="M38" s="273" t="s">
        <v>124</v>
      </c>
      <c r="N38" s="273" t="s">
        <v>125</v>
      </c>
      <c r="O38" s="273" t="s">
        <v>125</v>
      </c>
      <c r="P38" s="273" t="s">
        <v>125</v>
      </c>
      <c r="Q38" s="273" t="s">
        <v>125</v>
      </c>
      <c r="R38" s="273" t="s">
        <v>125</v>
      </c>
      <c r="S38" s="272" t="s">
        <v>409</v>
      </c>
    </row>
    <row r="39" spans="1:19" x14ac:dyDescent="0.25">
      <c r="A39" s="269">
        <v>2465</v>
      </c>
      <c r="B39" s="269" t="s">
        <v>122</v>
      </c>
      <c r="C39" s="270">
        <v>44355</v>
      </c>
      <c r="D39" s="271" t="s">
        <v>463</v>
      </c>
      <c r="E39" s="270">
        <v>44357</v>
      </c>
      <c r="F39" s="271" t="s">
        <v>464</v>
      </c>
      <c r="G39" s="277">
        <v>0</v>
      </c>
      <c r="H39" s="277">
        <v>0</v>
      </c>
      <c r="I39" s="277">
        <v>10000</v>
      </c>
      <c r="J39" s="277">
        <v>0</v>
      </c>
      <c r="K39" s="273" t="s">
        <v>465</v>
      </c>
      <c r="L39" s="269" t="s">
        <v>127</v>
      </c>
      <c r="M39" s="273" t="s">
        <v>124</v>
      </c>
      <c r="N39" s="273" t="s">
        <v>125</v>
      </c>
      <c r="O39" s="273" t="s">
        <v>125</v>
      </c>
      <c r="P39" s="273" t="s">
        <v>125</v>
      </c>
      <c r="Q39" s="273" t="s">
        <v>125</v>
      </c>
      <c r="R39" s="273" t="s">
        <v>125</v>
      </c>
      <c r="S39" s="272" t="s">
        <v>409</v>
      </c>
    </row>
    <row r="40" spans="1:19" x14ac:dyDescent="0.25">
      <c r="A40" s="269">
        <v>1807</v>
      </c>
      <c r="B40" s="269" t="s">
        <v>122</v>
      </c>
      <c r="C40" s="270">
        <v>44347</v>
      </c>
      <c r="D40" s="271" t="s">
        <v>466</v>
      </c>
      <c r="E40" s="270">
        <v>44357</v>
      </c>
      <c r="F40" s="271" t="s">
        <v>467</v>
      </c>
      <c r="G40" s="277">
        <v>0</v>
      </c>
      <c r="H40" s="277">
        <v>0</v>
      </c>
      <c r="I40" s="277">
        <v>128667.2</v>
      </c>
      <c r="J40" s="277">
        <v>0</v>
      </c>
      <c r="K40" s="273" t="s">
        <v>468</v>
      </c>
      <c r="L40" s="269" t="s">
        <v>127</v>
      </c>
      <c r="M40" s="273" t="s">
        <v>124</v>
      </c>
      <c r="N40" s="273" t="s">
        <v>125</v>
      </c>
      <c r="O40" s="273" t="s">
        <v>125</v>
      </c>
      <c r="P40" s="273" t="s">
        <v>125</v>
      </c>
      <c r="Q40" s="273" t="s">
        <v>125</v>
      </c>
      <c r="R40" s="273" t="s">
        <v>125</v>
      </c>
      <c r="S40" s="272" t="s">
        <v>409</v>
      </c>
    </row>
    <row r="41" spans="1:19" x14ac:dyDescent="0.25">
      <c r="A41" s="269">
        <v>1813</v>
      </c>
      <c r="B41" s="269" t="s">
        <v>122</v>
      </c>
      <c r="C41" s="270">
        <v>44347</v>
      </c>
      <c r="D41" s="271" t="s">
        <v>469</v>
      </c>
      <c r="E41" s="270">
        <v>44357</v>
      </c>
      <c r="F41" s="271" t="s">
        <v>470</v>
      </c>
      <c r="G41" s="277">
        <v>0</v>
      </c>
      <c r="H41" s="277">
        <v>0</v>
      </c>
      <c r="I41" s="277">
        <v>163838.39999999999</v>
      </c>
      <c r="J41" s="277">
        <v>0</v>
      </c>
      <c r="K41" s="273" t="s">
        <v>471</v>
      </c>
      <c r="L41" s="269" t="s">
        <v>127</v>
      </c>
      <c r="M41" s="273" t="s">
        <v>124</v>
      </c>
      <c r="N41" s="273" t="s">
        <v>125</v>
      </c>
      <c r="O41" s="273" t="s">
        <v>125</v>
      </c>
      <c r="P41" s="273" t="s">
        <v>125</v>
      </c>
      <c r="Q41" s="273" t="s">
        <v>125</v>
      </c>
      <c r="R41" s="273" t="s">
        <v>125</v>
      </c>
      <c r="S41" s="272" t="s">
        <v>409</v>
      </c>
    </row>
    <row r="42" spans="1:19" x14ac:dyDescent="0.25">
      <c r="A42" s="269">
        <v>2525</v>
      </c>
      <c r="B42" s="269" t="s">
        <v>122</v>
      </c>
      <c r="C42" s="270">
        <v>44357</v>
      </c>
      <c r="D42" s="271" t="s">
        <v>472</v>
      </c>
      <c r="E42" s="270">
        <v>44361</v>
      </c>
      <c r="F42" s="271" t="s">
        <v>473</v>
      </c>
      <c r="G42" s="277">
        <v>0</v>
      </c>
      <c r="H42" s="277">
        <v>0</v>
      </c>
      <c r="I42" s="277">
        <v>11600</v>
      </c>
      <c r="J42" s="277">
        <v>0</v>
      </c>
      <c r="K42" s="273" t="s">
        <v>474</v>
      </c>
      <c r="L42" s="269" t="s">
        <v>127</v>
      </c>
      <c r="M42" s="273" t="s">
        <v>124</v>
      </c>
      <c r="N42" s="273" t="s">
        <v>125</v>
      </c>
      <c r="O42" s="273" t="s">
        <v>125</v>
      </c>
      <c r="P42" s="273" t="s">
        <v>125</v>
      </c>
      <c r="Q42" s="273" t="s">
        <v>125</v>
      </c>
      <c r="R42" s="273" t="s">
        <v>125</v>
      </c>
      <c r="S42" s="272" t="s">
        <v>409</v>
      </c>
    </row>
    <row r="43" spans="1:19" x14ac:dyDescent="0.25">
      <c r="A43" s="269">
        <v>2528</v>
      </c>
      <c r="B43" s="269" t="s">
        <v>122</v>
      </c>
      <c r="C43" s="270">
        <v>44358</v>
      </c>
      <c r="D43" s="271" t="s">
        <v>475</v>
      </c>
      <c r="E43" s="270">
        <v>44361</v>
      </c>
      <c r="F43" s="271" t="s">
        <v>476</v>
      </c>
      <c r="G43" s="277">
        <v>0</v>
      </c>
      <c r="H43" s="277">
        <v>0</v>
      </c>
      <c r="I43" s="277">
        <v>5220</v>
      </c>
      <c r="J43" s="277">
        <v>0</v>
      </c>
      <c r="K43" s="273" t="s">
        <v>477</v>
      </c>
      <c r="L43" s="269" t="s">
        <v>127</v>
      </c>
      <c r="M43" s="273" t="s">
        <v>124</v>
      </c>
      <c r="N43" s="273" t="s">
        <v>125</v>
      </c>
      <c r="O43" s="273" t="s">
        <v>125</v>
      </c>
      <c r="P43" s="273" t="s">
        <v>125</v>
      </c>
      <c r="Q43" s="273" t="s">
        <v>125</v>
      </c>
      <c r="R43" s="273" t="s">
        <v>125</v>
      </c>
      <c r="S43" s="272" t="s">
        <v>409</v>
      </c>
    </row>
    <row r="44" spans="1:19" x14ac:dyDescent="0.25">
      <c r="A44" s="269">
        <v>2783</v>
      </c>
      <c r="B44" s="269" t="s">
        <v>68</v>
      </c>
      <c r="C44" s="270">
        <v>44361</v>
      </c>
      <c r="D44" s="271" t="s">
        <v>478</v>
      </c>
      <c r="E44" s="270">
        <v>44361</v>
      </c>
      <c r="F44" s="271" t="s">
        <v>479</v>
      </c>
      <c r="G44" s="277">
        <v>0</v>
      </c>
      <c r="H44" s="277">
        <v>0</v>
      </c>
      <c r="I44" s="277">
        <v>8000</v>
      </c>
      <c r="J44" s="277">
        <v>0</v>
      </c>
      <c r="K44" s="273" t="s">
        <v>480</v>
      </c>
      <c r="L44" s="269" t="s">
        <v>127</v>
      </c>
      <c r="M44" s="273" t="s">
        <v>124</v>
      </c>
      <c r="N44" s="273" t="s">
        <v>125</v>
      </c>
      <c r="O44" s="273" t="s">
        <v>125</v>
      </c>
      <c r="P44" s="273" t="s">
        <v>125</v>
      </c>
      <c r="Q44" s="273" t="s">
        <v>125</v>
      </c>
      <c r="R44" s="273" t="s">
        <v>125</v>
      </c>
      <c r="S44" s="272" t="s">
        <v>409</v>
      </c>
    </row>
    <row r="45" spans="1:19" x14ac:dyDescent="0.25">
      <c r="A45" s="269">
        <v>2784</v>
      </c>
      <c r="B45" s="269" t="s">
        <v>68</v>
      </c>
      <c r="C45" s="270">
        <v>44361</v>
      </c>
      <c r="D45" s="271" t="s">
        <v>481</v>
      </c>
      <c r="E45" s="270">
        <v>44361</v>
      </c>
      <c r="F45" s="271" t="s">
        <v>482</v>
      </c>
      <c r="G45" s="277">
        <v>0</v>
      </c>
      <c r="H45" s="277">
        <v>0</v>
      </c>
      <c r="I45" s="277">
        <v>2200</v>
      </c>
      <c r="J45" s="277">
        <v>0</v>
      </c>
      <c r="K45" s="273" t="s">
        <v>483</v>
      </c>
      <c r="L45" s="269" t="s">
        <v>127</v>
      </c>
      <c r="M45" s="273" t="s">
        <v>124</v>
      </c>
      <c r="N45" s="273" t="s">
        <v>125</v>
      </c>
      <c r="O45" s="273" t="s">
        <v>125</v>
      </c>
      <c r="P45" s="273" t="s">
        <v>125</v>
      </c>
      <c r="Q45" s="273" t="s">
        <v>125</v>
      </c>
      <c r="R45" s="273" t="s">
        <v>125</v>
      </c>
      <c r="S45" s="272" t="s">
        <v>409</v>
      </c>
    </row>
    <row r="46" spans="1:19" x14ac:dyDescent="0.25">
      <c r="A46" s="269">
        <v>2883</v>
      </c>
      <c r="B46" s="269" t="s">
        <v>138</v>
      </c>
      <c r="C46" s="270">
        <v>44362</v>
      </c>
      <c r="D46" s="271" t="s">
        <v>488</v>
      </c>
      <c r="E46" s="270">
        <v>44362</v>
      </c>
      <c r="F46" s="271" t="s">
        <v>489</v>
      </c>
      <c r="G46" s="277">
        <v>0</v>
      </c>
      <c r="H46" s="277">
        <v>343</v>
      </c>
      <c r="I46" s="277">
        <v>0</v>
      </c>
      <c r="J46" s="277">
        <v>0</v>
      </c>
      <c r="K46" s="273" t="s">
        <v>125</v>
      </c>
      <c r="L46" s="269" t="s">
        <v>127</v>
      </c>
      <c r="M46" s="273" t="s">
        <v>124</v>
      </c>
      <c r="N46" s="273" t="s">
        <v>125</v>
      </c>
      <c r="O46" s="273" t="s">
        <v>125</v>
      </c>
      <c r="P46" s="273" t="s">
        <v>125</v>
      </c>
      <c r="Q46" s="273" t="s">
        <v>125</v>
      </c>
      <c r="R46" s="273" t="s">
        <v>125</v>
      </c>
      <c r="S46" s="272" t="s">
        <v>409</v>
      </c>
    </row>
    <row r="47" spans="1:19" x14ac:dyDescent="0.25">
      <c r="A47" s="269">
        <v>2885</v>
      </c>
      <c r="B47" s="269" t="s">
        <v>138</v>
      </c>
      <c r="C47" s="270">
        <v>44362</v>
      </c>
      <c r="D47" s="271" t="s">
        <v>490</v>
      </c>
      <c r="E47" s="270">
        <v>44362</v>
      </c>
      <c r="F47" s="271" t="s">
        <v>491</v>
      </c>
      <c r="G47" s="277">
        <v>0</v>
      </c>
      <c r="H47" s="277">
        <v>1551.43</v>
      </c>
      <c r="I47" s="277">
        <v>0</v>
      </c>
      <c r="J47" s="277">
        <v>0</v>
      </c>
      <c r="K47" s="273" t="s">
        <v>125</v>
      </c>
      <c r="L47" s="269" t="s">
        <v>127</v>
      </c>
      <c r="M47" s="273" t="s">
        <v>124</v>
      </c>
      <c r="N47" s="273" t="s">
        <v>125</v>
      </c>
      <c r="O47" s="273" t="s">
        <v>125</v>
      </c>
      <c r="P47" s="273" t="s">
        <v>125</v>
      </c>
      <c r="Q47" s="273" t="s">
        <v>125</v>
      </c>
      <c r="R47" s="273" t="s">
        <v>125</v>
      </c>
      <c r="S47" s="272" t="s">
        <v>409</v>
      </c>
    </row>
    <row r="48" spans="1:19" x14ac:dyDescent="0.25">
      <c r="A48" s="269">
        <v>2702</v>
      </c>
      <c r="B48" s="269" t="s">
        <v>138</v>
      </c>
      <c r="C48" s="270">
        <v>44362</v>
      </c>
      <c r="D48" s="271" t="s">
        <v>484</v>
      </c>
      <c r="E48" s="270">
        <v>44362</v>
      </c>
      <c r="F48" s="271" t="s">
        <v>485</v>
      </c>
      <c r="G48" s="277">
        <v>0</v>
      </c>
      <c r="H48" s="277">
        <v>22079</v>
      </c>
      <c r="I48" s="277">
        <v>0</v>
      </c>
      <c r="J48" s="277">
        <v>0</v>
      </c>
      <c r="K48" s="273" t="s">
        <v>125</v>
      </c>
      <c r="L48" s="269" t="s">
        <v>127</v>
      </c>
      <c r="M48" s="273" t="s">
        <v>124</v>
      </c>
      <c r="N48" s="273" t="s">
        <v>125</v>
      </c>
      <c r="O48" s="273" t="s">
        <v>125</v>
      </c>
      <c r="P48" s="273" t="s">
        <v>125</v>
      </c>
      <c r="Q48" s="273" t="s">
        <v>125</v>
      </c>
      <c r="R48" s="273" t="s">
        <v>125</v>
      </c>
      <c r="S48" s="272" t="s">
        <v>409</v>
      </c>
    </row>
    <row r="49" spans="1:19" x14ac:dyDescent="0.25">
      <c r="A49" s="269">
        <v>2702</v>
      </c>
      <c r="B49" s="269" t="s">
        <v>138</v>
      </c>
      <c r="C49" s="270">
        <v>44362</v>
      </c>
      <c r="D49" s="271" t="s">
        <v>484</v>
      </c>
      <c r="E49" s="270">
        <v>44362</v>
      </c>
      <c r="F49" s="271" t="s">
        <v>485</v>
      </c>
      <c r="G49" s="277">
        <v>0</v>
      </c>
      <c r="H49" s="277">
        <v>11095</v>
      </c>
      <c r="I49" s="277">
        <v>0</v>
      </c>
      <c r="J49" s="277">
        <v>0</v>
      </c>
      <c r="K49" s="273" t="s">
        <v>125</v>
      </c>
      <c r="L49" s="269" t="s">
        <v>127</v>
      </c>
      <c r="M49" s="273" t="s">
        <v>124</v>
      </c>
      <c r="N49" s="273" t="s">
        <v>125</v>
      </c>
      <c r="O49" s="273" t="s">
        <v>125</v>
      </c>
      <c r="P49" s="273" t="s">
        <v>125</v>
      </c>
      <c r="Q49" s="273" t="s">
        <v>125</v>
      </c>
      <c r="R49" s="273" t="s">
        <v>125</v>
      </c>
      <c r="S49" s="272" t="s">
        <v>409</v>
      </c>
    </row>
    <row r="50" spans="1:19" x14ac:dyDescent="0.25">
      <c r="A50" s="269">
        <v>2707</v>
      </c>
      <c r="B50" s="269" t="s">
        <v>138</v>
      </c>
      <c r="C50" s="270">
        <v>44362</v>
      </c>
      <c r="D50" s="271" t="s">
        <v>486</v>
      </c>
      <c r="E50" s="270">
        <v>44362</v>
      </c>
      <c r="F50" s="271" t="s">
        <v>487</v>
      </c>
      <c r="G50" s="277">
        <v>0</v>
      </c>
      <c r="H50" s="277">
        <v>2528</v>
      </c>
      <c r="I50" s="277">
        <v>0</v>
      </c>
      <c r="J50" s="277">
        <v>0</v>
      </c>
      <c r="K50" s="273" t="s">
        <v>125</v>
      </c>
      <c r="L50" s="269" t="s">
        <v>127</v>
      </c>
      <c r="M50" s="273" t="s">
        <v>125</v>
      </c>
      <c r="N50" s="273" t="s">
        <v>125</v>
      </c>
      <c r="O50" s="273" t="s">
        <v>125</v>
      </c>
      <c r="P50" s="273" t="s">
        <v>125</v>
      </c>
      <c r="Q50" s="273" t="s">
        <v>125</v>
      </c>
      <c r="R50" s="273" t="s">
        <v>125</v>
      </c>
      <c r="S50" s="272" t="s">
        <v>409</v>
      </c>
    </row>
    <row r="51" spans="1:19" x14ac:dyDescent="0.25">
      <c r="A51" s="269">
        <v>2702</v>
      </c>
      <c r="B51" s="269" t="s">
        <v>138</v>
      </c>
      <c r="C51" s="270">
        <v>44362</v>
      </c>
      <c r="D51" s="271" t="s">
        <v>484</v>
      </c>
      <c r="E51" s="270">
        <v>44362</v>
      </c>
      <c r="F51" s="271" t="s">
        <v>485</v>
      </c>
      <c r="G51" s="277">
        <v>0</v>
      </c>
      <c r="H51" s="277">
        <v>1981</v>
      </c>
      <c r="I51" s="277">
        <v>0</v>
      </c>
      <c r="J51" s="277">
        <v>0</v>
      </c>
      <c r="K51" s="273" t="s">
        <v>125</v>
      </c>
      <c r="L51" s="269" t="s">
        <v>127</v>
      </c>
      <c r="M51" s="273" t="s">
        <v>124</v>
      </c>
      <c r="N51" s="273" t="s">
        <v>125</v>
      </c>
      <c r="O51" s="273" t="s">
        <v>125</v>
      </c>
      <c r="P51" s="273" t="s">
        <v>125</v>
      </c>
      <c r="Q51" s="273" t="s">
        <v>125</v>
      </c>
      <c r="R51" s="273" t="s">
        <v>125</v>
      </c>
      <c r="S51" s="272" t="s">
        <v>409</v>
      </c>
    </row>
    <row r="52" spans="1:19" x14ac:dyDescent="0.25">
      <c r="A52" s="269">
        <v>2702</v>
      </c>
      <c r="B52" s="269" t="s">
        <v>138</v>
      </c>
      <c r="C52" s="270">
        <v>44362</v>
      </c>
      <c r="D52" s="271" t="s">
        <v>484</v>
      </c>
      <c r="E52" s="270">
        <v>44362</v>
      </c>
      <c r="F52" s="271" t="s">
        <v>485</v>
      </c>
      <c r="G52" s="277">
        <v>0</v>
      </c>
      <c r="H52" s="277">
        <v>4647</v>
      </c>
      <c r="I52" s="277">
        <v>0</v>
      </c>
      <c r="J52" s="277">
        <v>0</v>
      </c>
      <c r="K52" s="273" t="s">
        <v>125</v>
      </c>
      <c r="L52" s="269" t="s">
        <v>127</v>
      </c>
      <c r="M52" s="273" t="s">
        <v>124</v>
      </c>
      <c r="N52" s="273" t="s">
        <v>125</v>
      </c>
      <c r="O52" s="273" t="s">
        <v>125</v>
      </c>
      <c r="P52" s="273" t="s">
        <v>125</v>
      </c>
      <c r="Q52" s="273" t="s">
        <v>125</v>
      </c>
      <c r="R52" s="273" t="s">
        <v>125</v>
      </c>
      <c r="S52" s="272" t="s">
        <v>409</v>
      </c>
    </row>
    <row r="53" spans="1:19" x14ac:dyDescent="0.25">
      <c r="A53" s="269">
        <v>2702</v>
      </c>
      <c r="B53" s="269" t="s">
        <v>138</v>
      </c>
      <c r="C53" s="270">
        <v>44362</v>
      </c>
      <c r="D53" s="271" t="s">
        <v>484</v>
      </c>
      <c r="E53" s="270">
        <v>44362</v>
      </c>
      <c r="F53" s="271" t="s">
        <v>485</v>
      </c>
      <c r="G53" s="277">
        <v>0</v>
      </c>
      <c r="H53" s="277">
        <v>3361</v>
      </c>
      <c r="I53" s="277">
        <v>0</v>
      </c>
      <c r="J53" s="277">
        <v>0</v>
      </c>
      <c r="K53" s="273" t="s">
        <v>125</v>
      </c>
      <c r="L53" s="269" t="s">
        <v>127</v>
      </c>
      <c r="M53" s="273" t="s">
        <v>124</v>
      </c>
      <c r="N53" s="273" t="s">
        <v>125</v>
      </c>
      <c r="O53" s="273" t="s">
        <v>125</v>
      </c>
      <c r="P53" s="273" t="s">
        <v>125</v>
      </c>
      <c r="Q53" s="273" t="s">
        <v>125</v>
      </c>
      <c r="R53" s="273" t="s">
        <v>125</v>
      </c>
      <c r="S53" s="272" t="s">
        <v>409</v>
      </c>
    </row>
    <row r="54" spans="1:19" x14ac:dyDescent="0.25">
      <c r="A54" s="269">
        <v>2702</v>
      </c>
      <c r="B54" s="269" t="s">
        <v>138</v>
      </c>
      <c r="C54" s="270">
        <v>44362</v>
      </c>
      <c r="D54" s="271" t="s">
        <v>484</v>
      </c>
      <c r="E54" s="270">
        <v>44362</v>
      </c>
      <c r="F54" s="271" t="s">
        <v>485</v>
      </c>
      <c r="G54" s="277">
        <v>0</v>
      </c>
      <c r="H54" s="277">
        <v>28788</v>
      </c>
      <c r="I54" s="277">
        <v>0</v>
      </c>
      <c r="J54" s="277">
        <v>0</v>
      </c>
      <c r="K54" s="273" t="s">
        <v>125</v>
      </c>
      <c r="L54" s="269" t="s">
        <v>127</v>
      </c>
      <c r="M54" s="273" t="s">
        <v>124</v>
      </c>
      <c r="N54" s="273" t="s">
        <v>125</v>
      </c>
      <c r="O54" s="273" t="s">
        <v>125</v>
      </c>
      <c r="P54" s="273" t="s">
        <v>125</v>
      </c>
      <c r="Q54" s="273" t="s">
        <v>125</v>
      </c>
      <c r="R54" s="273" t="s">
        <v>125</v>
      </c>
      <c r="S54" s="272" t="s">
        <v>409</v>
      </c>
    </row>
    <row r="55" spans="1:19" x14ac:dyDescent="0.25">
      <c r="A55" s="269">
        <v>2702</v>
      </c>
      <c r="B55" s="269" t="s">
        <v>138</v>
      </c>
      <c r="C55" s="270">
        <v>44362</v>
      </c>
      <c r="D55" s="271" t="s">
        <v>484</v>
      </c>
      <c r="E55" s="270">
        <v>44362</v>
      </c>
      <c r="F55" s="271" t="s">
        <v>485</v>
      </c>
      <c r="G55" s="277">
        <v>0</v>
      </c>
      <c r="H55" s="277">
        <v>31694.95</v>
      </c>
      <c r="I55" s="277">
        <v>0</v>
      </c>
      <c r="J55" s="277">
        <v>0</v>
      </c>
      <c r="K55" s="273" t="s">
        <v>125</v>
      </c>
      <c r="L55" s="269" t="s">
        <v>127</v>
      </c>
      <c r="M55" s="273" t="s">
        <v>124</v>
      </c>
      <c r="N55" s="273" t="s">
        <v>125</v>
      </c>
      <c r="O55" s="273" t="s">
        <v>125</v>
      </c>
      <c r="P55" s="273" t="s">
        <v>125</v>
      </c>
      <c r="Q55" s="273" t="s">
        <v>125</v>
      </c>
      <c r="R55" s="273" t="s">
        <v>125</v>
      </c>
      <c r="S55" s="272" t="s">
        <v>409</v>
      </c>
    </row>
    <row r="56" spans="1:19" x14ac:dyDescent="0.25">
      <c r="A56" s="269">
        <v>2702</v>
      </c>
      <c r="B56" s="269" t="s">
        <v>138</v>
      </c>
      <c r="C56" s="270">
        <v>44362</v>
      </c>
      <c r="D56" s="271" t="s">
        <v>484</v>
      </c>
      <c r="E56" s="270">
        <v>44362</v>
      </c>
      <c r="F56" s="271" t="s">
        <v>485</v>
      </c>
      <c r="G56" s="277">
        <v>0</v>
      </c>
      <c r="H56" s="277">
        <v>6195.47</v>
      </c>
      <c r="I56" s="277">
        <v>0</v>
      </c>
      <c r="J56" s="277">
        <v>0</v>
      </c>
      <c r="K56" s="273" t="s">
        <v>125</v>
      </c>
      <c r="L56" s="269" t="s">
        <v>127</v>
      </c>
      <c r="M56" s="273" t="s">
        <v>124</v>
      </c>
      <c r="N56" s="273" t="s">
        <v>125</v>
      </c>
      <c r="O56" s="273" t="s">
        <v>125</v>
      </c>
      <c r="P56" s="273" t="s">
        <v>125</v>
      </c>
      <c r="Q56" s="273" t="s">
        <v>125</v>
      </c>
      <c r="R56" s="273" t="s">
        <v>125</v>
      </c>
      <c r="S56" s="272" t="s">
        <v>409</v>
      </c>
    </row>
    <row r="57" spans="1:19" x14ac:dyDescent="0.25">
      <c r="A57" s="269">
        <v>2702</v>
      </c>
      <c r="B57" s="269" t="s">
        <v>138</v>
      </c>
      <c r="C57" s="270">
        <v>44362</v>
      </c>
      <c r="D57" s="271" t="s">
        <v>484</v>
      </c>
      <c r="E57" s="270">
        <v>44362</v>
      </c>
      <c r="F57" s="271" t="s">
        <v>485</v>
      </c>
      <c r="G57" s="277">
        <v>0</v>
      </c>
      <c r="H57" s="277">
        <v>8091</v>
      </c>
      <c r="I57" s="277">
        <v>0</v>
      </c>
      <c r="J57" s="277">
        <v>0</v>
      </c>
      <c r="K57" s="273" t="s">
        <v>125</v>
      </c>
      <c r="L57" s="269" t="s">
        <v>127</v>
      </c>
      <c r="M57" s="273" t="s">
        <v>124</v>
      </c>
      <c r="N57" s="273" t="s">
        <v>125</v>
      </c>
      <c r="O57" s="273" t="s">
        <v>125</v>
      </c>
      <c r="P57" s="273" t="s">
        <v>125</v>
      </c>
      <c r="Q57" s="273" t="s">
        <v>125</v>
      </c>
      <c r="R57" s="273" t="s">
        <v>125</v>
      </c>
      <c r="S57" s="272" t="s">
        <v>409</v>
      </c>
    </row>
    <row r="58" spans="1:19" x14ac:dyDescent="0.25">
      <c r="A58" s="269">
        <v>2702</v>
      </c>
      <c r="B58" s="269" t="s">
        <v>138</v>
      </c>
      <c r="C58" s="270">
        <v>44362</v>
      </c>
      <c r="D58" s="271" t="s">
        <v>484</v>
      </c>
      <c r="E58" s="270">
        <v>44362</v>
      </c>
      <c r="F58" s="271" t="s">
        <v>485</v>
      </c>
      <c r="G58" s="277">
        <v>0</v>
      </c>
      <c r="H58" s="277">
        <v>10152</v>
      </c>
      <c r="I58" s="277">
        <v>0</v>
      </c>
      <c r="J58" s="277">
        <v>0</v>
      </c>
      <c r="K58" s="273" t="s">
        <v>125</v>
      </c>
      <c r="L58" s="269" t="s">
        <v>127</v>
      </c>
      <c r="M58" s="273" t="s">
        <v>124</v>
      </c>
      <c r="N58" s="273" t="s">
        <v>125</v>
      </c>
      <c r="O58" s="273" t="s">
        <v>125</v>
      </c>
      <c r="P58" s="273" t="s">
        <v>125</v>
      </c>
      <c r="Q58" s="273" t="s">
        <v>125</v>
      </c>
      <c r="R58" s="273" t="s">
        <v>125</v>
      </c>
      <c r="S58" s="272" t="s">
        <v>409</v>
      </c>
    </row>
    <row r="59" spans="1:19" x14ac:dyDescent="0.25">
      <c r="A59" s="269">
        <v>2805</v>
      </c>
      <c r="B59" s="269" t="s">
        <v>122</v>
      </c>
      <c r="C59" s="270">
        <v>44364</v>
      </c>
      <c r="D59" s="271" t="s">
        <v>492</v>
      </c>
      <c r="E59" s="270">
        <v>44364</v>
      </c>
      <c r="F59" s="271" t="s">
        <v>493</v>
      </c>
      <c r="G59" s="277">
        <v>0</v>
      </c>
      <c r="H59" s="277">
        <v>0</v>
      </c>
      <c r="I59" s="277">
        <v>6451.96</v>
      </c>
      <c r="J59" s="277">
        <v>0</v>
      </c>
      <c r="K59" s="273" t="s">
        <v>494</v>
      </c>
      <c r="L59" s="269" t="s">
        <v>127</v>
      </c>
      <c r="M59" s="273" t="s">
        <v>124</v>
      </c>
      <c r="N59" s="273" t="s">
        <v>125</v>
      </c>
      <c r="O59" s="273" t="s">
        <v>125</v>
      </c>
      <c r="P59" s="273" t="s">
        <v>125</v>
      </c>
      <c r="Q59" s="273" t="s">
        <v>125</v>
      </c>
      <c r="R59" s="273" t="s">
        <v>125</v>
      </c>
      <c r="S59" s="272" t="s">
        <v>409</v>
      </c>
    </row>
    <row r="60" spans="1:19" x14ac:dyDescent="0.25">
      <c r="A60" s="269">
        <v>2806</v>
      </c>
      <c r="B60" s="269" t="s">
        <v>122</v>
      </c>
      <c r="C60" s="270">
        <v>44364</v>
      </c>
      <c r="D60" s="271" t="s">
        <v>495</v>
      </c>
      <c r="E60" s="270">
        <v>44364</v>
      </c>
      <c r="F60" s="271" t="s">
        <v>496</v>
      </c>
      <c r="G60" s="277">
        <v>0</v>
      </c>
      <c r="H60" s="277">
        <v>0</v>
      </c>
      <c r="I60" s="277">
        <v>16323.34</v>
      </c>
      <c r="J60" s="277">
        <v>0</v>
      </c>
      <c r="K60" s="273" t="s">
        <v>497</v>
      </c>
      <c r="L60" s="269" t="s">
        <v>127</v>
      </c>
      <c r="M60" s="273" t="s">
        <v>124</v>
      </c>
      <c r="N60" s="273" t="s">
        <v>125</v>
      </c>
      <c r="O60" s="273" t="s">
        <v>125</v>
      </c>
      <c r="P60" s="273" t="s">
        <v>125</v>
      </c>
      <c r="Q60" s="273" t="s">
        <v>125</v>
      </c>
      <c r="R60" s="273" t="s">
        <v>125</v>
      </c>
      <c r="S60" s="272" t="s">
        <v>409</v>
      </c>
    </row>
    <row r="61" spans="1:19" x14ac:dyDescent="0.25">
      <c r="A61" s="269">
        <v>2796</v>
      </c>
      <c r="B61" s="269" t="s">
        <v>122</v>
      </c>
      <c r="C61" s="270">
        <v>44363</v>
      </c>
      <c r="D61" s="271" t="s">
        <v>507</v>
      </c>
      <c r="E61" s="270">
        <v>44365</v>
      </c>
      <c r="F61" s="271" t="s">
        <v>508</v>
      </c>
      <c r="G61" s="277">
        <v>0</v>
      </c>
      <c r="H61" s="277">
        <v>0</v>
      </c>
      <c r="I61" s="277">
        <v>1972</v>
      </c>
      <c r="J61" s="277">
        <v>0</v>
      </c>
      <c r="K61" s="273" t="s">
        <v>509</v>
      </c>
      <c r="L61" s="269" t="s">
        <v>127</v>
      </c>
      <c r="M61" s="273" t="s">
        <v>124</v>
      </c>
      <c r="N61" s="273" t="s">
        <v>125</v>
      </c>
      <c r="O61" s="273" t="s">
        <v>125</v>
      </c>
      <c r="P61" s="273" t="s">
        <v>125</v>
      </c>
      <c r="Q61" s="273" t="s">
        <v>125</v>
      </c>
      <c r="R61" s="273" t="s">
        <v>125</v>
      </c>
      <c r="S61" s="272" t="s">
        <v>409</v>
      </c>
    </row>
    <row r="62" spans="1:19" x14ac:dyDescent="0.25">
      <c r="A62" s="269">
        <v>2802</v>
      </c>
      <c r="B62" s="269" t="s">
        <v>68</v>
      </c>
      <c r="C62" s="270">
        <v>44365</v>
      </c>
      <c r="D62" s="271" t="s">
        <v>498</v>
      </c>
      <c r="E62" s="270">
        <v>44365</v>
      </c>
      <c r="F62" s="271" t="s">
        <v>499</v>
      </c>
      <c r="G62" s="277">
        <v>0</v>
      </c>
      <c r="H62" s="277">
        <v>0</v>
      </c>
      <c r="I62" s="277">
        <v>0</v>
      </c>
      <c r="J62" s="277">
        <v>0</v>
      </c>
      <c r="K62" s="273" t="s">
        <v>500</v>
      </c>
      <c r="L62" s="269" t="s">
        <v>127</v>
      </c>
      <c r="M62" s="273" t="s">
        <v>124</v>
      </c>
      <c r="N62" s="273" t="s">
        <v>125</v>
      </c>
      <c r="O62" s="273" t="s">
        <v>125</v>
      </c>
      <c r="P62" s="273" t="s">
        <v>125</v>
      </c>
      <c r="Q62" s="273" t="s">
        <v>125</v>
      </c>
      <c r="R62" s="273" t="s">
        <v>125</v>
      </c>
      <c r="S62" s="272" t="s">
        <v>409</v>
      </c>
    </row>
    <row r="63" spans="1:19" x14ac:dyDescent="0.25">
      <c r="A63" s="269">
        <v>2803</v>
      </c>
      <c r="B63" s="269" t="s">
        <v>68</v>
      </c>
      <c r="C63" s="270">
        <v>44365</v>
      </c>
      <c r="D63" s="271" t="s">
        <v>501</v>
      </c>
      <c r="E63" s="270">
        <v>44365</v>
      </c>
      <c r="F63" s="271" t="s">
        <v>502</v>
      </c>
      <c r="G63" s="277">
        <v>0</v>
      </c>
      <c r="H63" s="277">
        <v>0</v>
      </c>
      <c r="I63" s="277">
        <v>2088</v>
      </c>
      <c r="J63" s="277">
        <v>0</v>
      </c>
      <c r="K63" s="273" t="s">
        <v>503</v>
      </c>
      <c r="L63" s="269" t="s">
        <v>127</v>
      </c>
      <c r="M63" s="273" t="s">
        <v>124</v>
      </c>
      <c r="N63" s="273" t="s">
        <v>125</v>
      </c>
      <c r="O63" s="273" t="s">
        <v>125</v>
      </c>
      <c r="P63" s="273" t="s">
        <v>125</v>
      </c>
      <c r="Q63" s="273" t="s">
        <v>125</v>
      </c>
      <c r="R63" s="273" t="s">
        <v>125</v>
      </c>
      <c r="S63" s="272" t="s">
        <v>409</v>
      </c>
    </row>
    <row r="64" spans="1:19" x14ac:dyDescent="0.25">
      <c r="A64" s="269">
        <v>2523</v>
      </c>
      <c r="B64" s="269" t="s">
        <v>122</v>
      </c>
      <c r="C64" s="270">
        <v>44358</v>
      </c>
      <c r="D64" s="271" t="s">
        <v>510</v>
      </c>
      <c r="E64" s="270">
        <v>44365</v>
      </c>
      <c r="F64" s="271" t="s">
        <v>511</v>
      </c>
      <c r="G64" s="277">
        <v>0</v>
      </c>
      <c r="H64" s="277">
        <v>0</v>
      </c>
      <c r="I64" s="277">
        <v>2600</v>
      </c>
      <c r="J64" s="277">
        <v>0</v>
      </c>
      <c r="K64" s="273" t="s">
        <v>512</v>
      </c>
      <c r="L64" s="269" t="s">
        <v>127</v>
      </c>
      <c r="M64" s="273" t="s">
        <v>124</v>
      </c>
      <c r="N64" s="273" t="s">
        <v>125</v>
      </c>
      <c r="O64" s="273" t="s">
        <v>125</v>
      </c>
      <c r="P64" s="273" t="s">
        <v>125</v>
      </c>
      <c r="Q64" s="273" t="s">
        <v>125</v>
      </c>
      <c r="R64" s="273" t="s">
        <v>125</v>
      </c>
      <c r="S64" s="272" t="s">
        <v>409</v>
      </c>
    </row>
    <row r="65" spans="1:19" x14ac:dyDescent="0.25">
      <c r="A65" s="269">
        <v>2764</v>
      </c>
      <c r="B65" s="269" t="s">
        <v>68</v>
      </c>
      <c r="C65" s="270">
        <v>44365</v>
      </c>
      <c r="D65" s="271" t="s">
        <v>504</v>
      </c>
      <c r="E65" s="270">
        <v>44365</v>
      </c>
      <c r="F65" s="271" t="s">
        <v>505</v>
      </c>
      <c r="G65" s="277">
        <v>0</v>
      </c>
      <c r="H65" s="277">
        <v>0</v>
      </c>
      <c r="I65" s="277">
        <v>4640</v>
      </c>
      <c r="J65" s="277">
        <v>0</v>
      </c>
      <c r="K65" s="273" t="s">
        <v>506</v>
      </c>
      <c r="L65" s="269" t="s">
        <v>127</v>
      </c>
      <c r="M65" s="273" t="s">
        <v>124</v>
      </c>
      <c r="N65" s="273" t="s">
        <v>125</v>
      </c>
      <c r="O65" s="273" t="s">
        <v>125</v>
      </c>
      <c r="P65" s="273" t="s">
        <v>125</v>
      </c>
      <c r="Q65" s="273" t="s">
        <v>125</v>
      </c>
      <c r="R65" s="273" t="s">
        <v>125</v>
      </c>
      <c r="S65" s="272" t="s">
        <v>409</v>
      </c>
    </row>
    <row r="66" spans="1:19" x14ac:dyDescent="0.25">
      <c r="A66" s="269">
        <v>2683</v>
      </c>
      <c r="B66" s="269" t="s">
        <v>122</v>
      </c>
      <c r="C66" s="270">
        <v>44352</v>
      </c>
      <c r="D66" s="271" t="s">
        <v>513</v>
      </c>
      <c r="E66" s="270">
        <v>44368</v>
      </c>
      <c r="F66" s="271" t="s">
        <v>514</v>
      </c>
      <c r="G66" s="277">
        <v>0</v>
      </c>
      <c r="H66" s="277">
        <v>0</v>
      </c>
      <c r="I66" s="277">
        <v>52200</v>
      </c>
      <c r="J66" s="277">
        <v>0</v>
      </c>
      <c r="K66" s="273" t="s">
        <v>515</v>
      </c>
      <c r="L66" s="269" t="s">
        <v>127</v>
      </c>
      <c r="M66" s="273" t="s">
        <v>124</v>
      </c>
      <c r="N66" s="273" t="s">
        <v>125</v>
      </c>
      <c r="O66" s="273" t="s">
        <v>125</v>
      </c>
      <c r="P66" s="273" t="s">
        <v>125</v>
      </c>
      <c r="Q66" s="273" t="s">
        <v>125</v>
      </c>
      <c r="R66" s="273" t="s">
        <v>125</v>
      </c>
      <c r="S66" s="272" t="s">
        <v>409</v>
      </c>
    </row>
    <row r="67" spans="1:19" x14ac:dyDescent="0.25">
      <c r="A67" s="269">
        <v>2821</v>
      </c>
      <c r="B67" s="269" t="s">
        <v>122</v>
      </c>
      <c r="C67" s="270">
        <v>44368</v>
      </c>
      <c r="D67" s="271" t="s">
        <v>516</v>
      </c>
      <c r="E67" s="270">
        <v>44368</v>
      </c>
      <c r="F67" s="271" t="s">
        <v>517</v>
      </c>
      <c r="G67" s="277">
        <v>0</v>
      </c>
      <c r="H67" s="277">
        <v>0</v>
      </c>
      <c r="I67" s="277">
        <v>19332.54</v>
      </c>
      <c r="J67" s="277">
        <v>0</v>
      </c>
      <c r="K67" s="273" t="s">
        <v>518</v>
      </c>
      <c r="L67" s="269" t="s">
        <v>127</v>
      </c>
      <c r="M67" s="273" t="s">
        <v>124</v>
      </c>
      <c r="N67" s="273" t="s">
        <v>125</v>
      </c>
      <c r="O67" s="273" t="s">
        <v>125</v>
      </c>
      <c r="P67" s="273" t="s">
        <v>125</v>
      </c>
      <c r="Q67" s="273" t="s">
        <v>125</v>
      </c>
      <c r="R67" s="273" t="s">
        <v>125</v>
      </c>
      <c r="S67" s="272" t="s">
        <v>409</v>
      </c>
    </row>
    <row r="68" spans="1:19" x14ac:dyDescent="0.25">
      <c r="A68" s="269">
        <v>2831</v>
      </c>
      <c r="B68" s="269" t="s">
        <v>122</v>
      </c>
      <c r="C68" s="270">
        <v>44371</v>
      </c>
      <c r="D68" s="271" t="s">
        <v>519</v>
      </c>
      <c r="E68" s="270">
        <v>44371</v>
      </c>
      <c r="F68" s="271" t="s">
        <v>520</v>
      </c>
      <c r="G68" s="277">
        <v>0</v>
      </c>
      <c r="H68" s="277">
        <v>19364.84</v>
      </c>
      <c r="I68" s="277">
        <v>0</v>
      </c>
      <c r="J68" s="277">
        <v>0</v>
      </c>
      <c r="K68" s="273" t="s">
        <v>521</v>
      </c>
      <c r="L68" s="269" t="s">
        <v>127</v>
      </c>
      <c r="M68" s="273" t="s">
        <v>124</v>
      </c>
      <c r="N68" s="273" t="s">
        <v>125</v>
      </c>
      <c r="O68" s="273" t="s">
        <v>125</v>
      </c>
      <c r="P68" s="273" t="s">
        <v>125</v>
      </c>
      <c r="Q68" s="273" t="s">
        <v>125</v>
      </c>
      <c r="R68" s="273" t="s">
        <v>125</v>
      </c>
      <c r="S68" s="272" t="s">
        <v>409</v>
      </c>
    </row>
    <row r="69" spans="1:19" x14ac:dyDescent="0.25">
      <c r="A69" s="269">
        <v>2880</v>
      </c>
      <c r="B69" s="269" t="s">
        <v>122</v>
      </c>
      <c r="C69" s="270">
        <v>44371</v>
      </c>
      <c r="D69" s="271" t="s">
        <v>522</v>
      </c>
      <c r="E69" s="270">
        <v>44371</v>
      </c>
      <c r="F69" s="271" t="s">
        <v>523</v>
      </c>
      <c r="G69" s="277">
        <v>0</v>
      </c>
      <c r="H69" s="277">
        <v>0</v>
      </c>
      <c r="I69" s="277">
        <v>10024.93</v>
      </c>
      <c r="J69" s="277">
        <v>0</v>
      </c>
      <c r="K69" s="273" t="s">
        <v>524</v>
      </c>
      <c r="L69" s="269" t="s">
        <v>127</v>
      </c>
      <c r="M69" s="273" t="s">
        <v>124</v>
      </c>
      <c r="N69" s="273" t="s">
        <v>125</v>
      </c>
      <c r="O69" s="273" t="s">
        <v>125</v>
      </c>
      <c r="P69" s="273" t="s">
        <v>125</v>
      </c>
      <c r="Q69" s="273" t="s">
        <v>125</v>
      </c>
      <c r="R69" s="273" t="s">
        <v>125</v>
      </c>
      <c r="S69" s="272" t="s">
        <v>409</v>
      </c>
    </row>
    <row r="70" spans="1:19" x14ac:dyDescent="0.25">
      <c r="A70" s="269">
        <v>2881</v>
      </c>
      <c r="B70" s="269" t="s">
        <v>122</v>
      </c>
      <c r="C70" s="270">
        <v>44371</v>
      </c>
      <c r="D70" s="271" t="s">
        <v>525</v>
      </c>
      <c r="E70" s="270">
        <v>44371</v>
      </c>
      <c r="F70" s="271" t="s">
        <v>526</v>
      </c>
      <c r="G70" s="277">
        <v>0</v>
      </c>
      <c r="H70" s="277">
        <v>0</v>
      </c>
      <c r="I70" s="277">
        <v>6149.97</v>
      </c>
      <c r="J70" s="277">
        <v>0</v>
      </c>
      <c r="K70" s="273" t="s">
        <v>527</v>
      </c>
      <c r="L70" s="269" t="s">
        <v>127</v>
      </c>
      <c r="M70" s="273" t="s">
        <v>124</v>
      </c>
      <c r="N70" s="273" t="s">
        <v>125</v>
      </c>
      <c r="O70" s="273" t="s">
        <v>125</v>
      </c>
      <c r="P70" s="273" t="s">
        <v>125</v>
      </c>
      <c r="Q70" s="273" t="s">
        <v>125</v>
      </c>
      <c r="R70" s="273" t="s">
        <v>125</v>
      </c>
      <c r="S70" s="272" t="s">
        <v>409</v>
      </c>
    </row>
    <row r="71" spans="1:19" x14ac:dyDescent="0.25">
      <c r="A71" s="269">
        <v>2799</v>
      </c>
      <c r="B71" s="269" t="s">
        <v>122</v>
      </c>
      <c r="C71" s="270">
        <v>44364</v>
      </c>
      <c r="D71" s="271" t="s">
        <v>528</v>
      </c>
      <c r="E71" s="270">
        <v>44372</v>
      </c>
      <c r="F71" s="271" t="s">
        <v>529</v>
      </c>
      <c r="G71" s="277">
        <v>0</v>
      </c>
      <c r="H71" s="277">
        <v>0</v>
      </c>
      <c r="I71" s="277">
        <v>1160</v>
      </c>
      <c r="J71" s="277">
        <v>0</v>
      </c>
      <c r="K71" s="273" t="s">
        <v>530</v>
      </c>
      <c r="L71" s="269" t="s">
        <v>127</v>
      </c>
      <c r="M71" s="273" t="s">
        <v>124</v>
      </c>
      <c r="N71" s="273" t="s">
        <v>125</v>
      </c>
      <c r="O71" s="273" t="s">
        <v>125</v>
      </c>
      <c r="P71" s="273" t="s">
        <v>125</v>
      </c>
      <c r="Q71" s="273" t="s">
        <v>125</v>
      </c>
      <c r="R71" s="273" t="s">
        <v>125</v>
      </c>
      <c r="S71" s="272" t="s">
        <v>409</v>
      </c>
    </row>
    <row r="72" spans="1:19" x14ac:dyDescent="0.25">
      <c r="A72" s="269">
        <v>2679</v>
      </c>
      <c r="B72" s="269" t="s">
        <v>122</v>
      </c>
      <c r="C72" s="270">
        <v>44357</v>
      </c>
      <c r="D72" s="271" t="s">
        <v>531</v>
      </c>
      <c r="E72" s="270">
        <v>44373</v>
      </c>
      <c r="F72" s="271" t="s">
        <v>532</v>
      </c>
      <c r="G72" s="277">
        <v>0</v>
      </c>
      <c r="H72" s="277">
        <v>0</v>
      </c>
      <c r="I72" s="277">
        <v>3116.63</v>
      </c>
      <c r="J72" s="277">
        <v>0</v>
      </c>
      <c r="K72" s="273" t="s">
        <v>533</v>
      </c>
      <c r="L72" s="269" t="s">
        <v>127</v>
      </c>
      <c r="M72" s="273" t="s">
        <v>124</v>
      </c>
      <c r="N72" s="273" t="s">
        <v>125</v>
      </c>
      <c r="O72" s="273" t="s">
        <v>125</v>
      </c>
      <c r="P72" s="273" t="s">
        <v>125</v>
      </c>
      <c r="Q72" s="273" t="s">
        <v>125</v>
      </c>
      <c r="R72" s="273" t="s">
        <v>125</v>
      </c>
      <c r="S72" s="272" t="s">
        <v>409</v>
      </c>
    </row>
    <row r="73" spans="1:19" x14ac:dyDescent="0.25">
      <c r="A73" s="269">
        <v>3037</v>
      </c>
      <c r="B73" s="269" t="s">
        <v>68</v>
      </c>
      <c r="C73" s="270">
        <v>44376</v>
      </c>
      <c r="D73" s="271" t="s">
        <v>605</v>
      </c>
      <c r="E73" s="270">
        <v>44376</v>
      </c>
      <c r="F73" s="271" t="s">
        <v>606</v>
      </c>
      <c r="G73" s="277">
        <v>0</v>
      </c>
      <c r="H73" s="277">
        <v>0</v>
      </c>
      <c r="I73" s="277">
        <v>8000</v>
      </c>
      <c r="J73" s="277">
        <v>0</v>
      </c>
      <c r="K73" s="273" t="s">
        <v>607</v>
      </c>
      <c r="L73" s="269" t="s">
        <v>127</v>
      </c>
      <c r="M73" s="273" t="s">
        <v>124</v>
      </c>
      <c r="N73" s="273" t="s">
        <v>125</v>
      </c>
      <c r="O73" s="273" t="s">
        <v>125</v>
      </c>
      <c r="P73" s="273" t="s">
        <v>125</v>
      </c>
      <c r="Q73" s="273" t="s">
        <v>125</v>
      </c>
      <c r="R73" s="273" t="s">
        <v>125</v>
      </c>
      <c r="S73" s="272" t="s">
        <v>409</v>
      </c>
    </row>
    <row r="74" spans="1:19" x14ac:dyDescent="0.25">
      <c r="A74" s="269">
        <v>3038</v>
      </c>
      <c r="B74" s="269" t="s">
        <v>68</v>
      </c>
      <c r="C74" s="270">
        <v>44376</v>
      </c>
      <c r="D74" s="271" t="s">
        <v>608</v>
      </c>
      <c r="E74" s="270">
        <v>44376</v>
      </c>
      <c r="F74" s="271" t="s">
        <v>609</v>
      </c>
      <c r="G74" s="277">
        <v>0</v>
      </c>
      <c r="H74" s="277">
        <v>0</v>
      </c>
      <c r="I74" s="277">
        <v>5488.28</v>
      </c>
      <c r="J74" s="277">
        <v>0</v>
      </c>
      <c r="K74" s="273" t="s">
        <v>651</v>
      </c>
      <c r="L74" s="269" t="s">
        <v>127</v>
      </c>
      <c r="M74" s="273" t="s">
        <v>124</v>
      </c>
      <c r="N74" s="273" t="s">
        <v>125</v>
      </c>
      <c r="O74" s="273" t="s">
        <v>125</v>
      </c>
      <c r="P74" s="273" t="s">
        <v>125</v>
      </c>
      <c r="Q74" s="273" t="s">
        <v>125</v>
      </c>
      <c r="R74" s="273" t="s">
        <v>125</v>
      </c>
      <c r="S74" s="272" t="s">
        <v>409</v>
      </c>
    </row>
    <row r="75" spans="1:19" x14ac:dyDescent="0.25">
      <c r="A75" s="269">
        <v>3039</v>
      </c>
      <c r="B75" s="269" t="s">
        <v>610</v>
      </c>
      <c r="C75" s="270">
        <v>44376</v>
      </c>
      <c r="D75" s="271" t="s">
        <v>611</v>
      </c>
      <c r="E75" s="270">
        <v>44376</v>
      </c>
      <c r="F75" s="271" t="s">
        <v>612</v>
      </c>
      <c r="G75" s="277">
        <v>0</v>
      </c>
      <c r="H75" s="277">
        <v>0</v>
      </c>
      <c r="I75" s="277">
        <v>365</v>
      </c>
      <c r="J75" s="277">
        <v>0</v>
      </c>
      <c r="K75" s="273" t="s">
        <v>652</v>
      </c>
      <c r="L75" s="269" t="s">
        <v>127</v>
      </c>
      <c r="M75" s="273" t="s">
        <v>124</v>
      </c>
      <c r="N75" s="273" t="s">
        <v>125</v>
      </c>
      <c r="O75" s="273" t="s">
        <v>125</v>
      </c>
      <c r="P75" s="273" t="s">
        <v>125</v>
      </c>
      <c r="Q75" s="273" t="s">
        <v>125</v>
      </c>
      <c r="R75" s="273" t="s">
        <v>125</v>
      </c>
      <c r="S75" s="272" t="s">
        <v>409</v>
      </c>
    </row>
    <row r="76" spans="1:19" x14ac:dyDescent="0.25">
      <c r="A76" s="269">
        <v>3040</v>
      </c>
      <c r="B76" s="269" t="s">
        <v>68</v>
      </c>
      <c r="C76" s="270">
        <v>44376</v>
      </c>
      <c r="D76" s="271" t="s">
        <v>613</v>
      </c>
      <c r="E76" s="270">
        <v>44376</v>
      </c>
      <c r="F76" s="271" t="s">
        <v>614</v>
      </c>
      <c r="G76" s="277">
        <v>0</v>
      </c>
      <c r="H76" s="277">
        <v>0</v>
      </c>
      <c r="I76" s="277">
        <v>2000</v>
      </c>
      <c r="J76" s="277">
        <v>0</v>
      </c>
      <c r="K76" s="273" t="s">
        <v>615</v>
      </c>
      <c r="L76" s="269" t="s">
        <v>127</v>
      </c>
      <c r="M76" s="273" t="s">
        <v>124</v>
      </c>
      <c r="N76" s="273" t="s">
        <v>125</v>
      </c>
      <c r="O76" s="273" t="s">
        <v>125</v>
      </c>
      <c r="P76" s="273" t="s">
        <v>125</v>
      </c>
      <c r="Q76" s="273" t="s">
        <v>125</v>
      </c>
      <c r="R76" s="273" t="s">
        <v>125</v>
      </c>
      <c r="S76" s="272" t="s">
        <v>409</v>
      </c>
    </row>
    <row r="77" spans="1:19" x14ac:dyDescent="0.25">
      <c r="A77" s="269">
        <v>3041</v>
      </c>
      <c r="B77" s="269" t="s">
        <v>68</v>
      </c>
      <c r="C77" s="270">
        <v>44376</v>
      </c>
      <c r="D77" s="271" t="s">
        <v>616</v>
      </c>
      <c r="E77" s="270">
        <v>44376</v>
      </c>
      <c r="F77" s="271" t="s">
        <v>617</v>
      </c>
      <c r="G77" s="277">
        <v>0</v>
      </c>
      <c r="H77" s="277">
        <v>0</v>
      </c>
      <c r="I77" s="277">
        <v>2200</v>
      </c>
      <c r="J77" s="277">
        <v>0</v>
      </c>
      <c r="K77" s="273" t="s">
        <v>618</v>
      </c>
      <c r="L77" s="269" t="s">
        <v>127</v>
      </c>
      <c r="M77" s="273" t="s">
        <v>124</v>
      </c>
      <c r="N77" s="273" t="s">
        <v>125</v>
      </c>
      <c r="O77" s="273" t="s">
        <v>125</v>
      </c>
      <c r="P77" s="273" t="s">
        <v>125</v>
      </c>
      <c r="Q77" s="273" t="s">
        <v>125</v>
      </c>
      <c r="R77" s="273" t="s">
        <v>125</v>
      </c>
      <c r="S77" s="272" t="s">
        <v>409</v>
      </c>
    </row>
    <row r="78" spans="1:19" x14ac:dyDescent="0.25">
      <c r="A78" s="269">
        <v>2934</v>
      </c>
      <c r="B78" s="269" t="s">
        <v>122</v>
      </c>
      <c r="C78" s="270">
        <v>44377</v>
      </c>
      <c r="D78" s="271" t="s">
        <v>539</v>
      </c>
      <c r="E78" s="270">
        <v>44377</v>
      </c>
      <c r="F78" s="271" t="s">
        <v>540</v>
      </c>
      <c r="G78" s="277">
        <v>0</v>
      </c>
      <c r="H78" s="277">
        <v>0</v>
      </c>
      <c r="I78" s="277">
        <v>1977.26</v>
      </c>
      <c r="J78" s="277">
        <v>0</v>
      </c>
      <c r="K78" s="273" t="s">
        <v>125</v>
      </c>
      <c r="L78" s="269" t="s">
        <v>127</v>
      </c>
      <c r="M78" s="273" t="s">
        <v>124</v>
      </c>
      <c r="N78" s="273" t="s">
        <v>125</v>
      </c>
      <c r="O78" s="273" t="s">
        <v>125</v>
      </c>
      <c r="P78" s="273" t="s">
        <v>125</v>
      </c>
      <c r="Q78" s="273" t="s">
        <v>125</v>
      </c>
      <c r="R78" s="273" t="s">
        <v>125</v>
      </c>
      <c r="S78" s="272" t="s">
        <v>409</v>
      </c>
    </row>
    <row r="79" spans="1:19" x14ac:dyDescent="0.25">
      <c r="A79" s="269">
        <v>2935</v>
      </c>
      <c r="B79" s="269" t="s">
        <v>138</v>
      </c>
      <c r="C79" s="270">
        <v>44377</v>
      </c>
      <c r="D79" s="271" t="s">
        <v>619</v>
      </c>
      <c r="E79" s="270">
        <v>44377</v>
      </c>
      <c r="F79" s="271" t="s">
        <v>620</v>
      </c>
      <c r="G79" s="277">
        <v>0</v>
      </c>
      <c r="H79" s="277">
        <v>0</v>
      </c>
      <c r="I79" s="277">
        <v>344.19</v>
      </c>
      <c r="J79" s="277">
        <v>0</v>
      </c>
      <c r="K79" s="273" t="s">
        <v>125</v>
      </c>
      <c r="L79" s="269" t="s">
        <v>127</v>
      </c>
      <c r="M79" s="273" t="s">
        <v>124</v>
      </c>
      <c r="N79" s="273" t="s">
        <v>125</v>
      </c>
      <c r="O79" s="273" t="s">
        <v>125</v>
      </c>
      <c r="P79" s="273" t="s">
        <v>125</v>
      </c>
      <c r="Q79" s="273" t="s">
        <v>125</v>
      </c>
      <c r="R79" s="273" t="s">
        <v>125</v>
      </c>
      <c r="S79" s="272" t="s">
        <v>409</v>
      </c>
    </row>
    <row r="80" spans="1:19" x14ac:dyDescent="0.25">
      <c r="A80" s="269">
        <v>2936</v>
      </c>
      <c r="B80" s="269" t="s">
        <v>122</v>
      </c>
      <c r="C80" s="270">
        <v>44377</v>
      </c>
      <c r="D80" s="271" t="s">
        <v>621</v>
      </c>
      <c r="E80" s="270">
        <v>44377</v>
      </c>
      <c r="F80" s="271" t="s">
        <v>622</v>
      </c>
      <c r="G80" s="277">
        <v>0</v>
      </c>
      <c r="H80" s="277">
        <v>0</v>
      </c>
      <c r="I80" s="277">
        <v>1897</v>
      </c>
      <c r="J80" s="277">
        <v>0</v>
      </c>
      <c r="K80" s="273" t="s">
        <v>125</v>
      </c>
      <c r="L80" s="269" t="s">
        <v>127</v>
      </c>
      <c r="M80" s="273" t="s">
        <v>124</v>
      </c>
      <c r="N80" s="273" t="s">
        <v>125</v>
      </c>
      <c r="O80" s="273" t="s">
        <v>125</v>
      </c>
      <c r="P80" s="273" t="s">
        <v>125</v>
      </c>
      <c r="Q80" s="273" t="s">
        <v>125</v>
      </c>
      <c r="R80" s="273" t="s">
        <v>125</v>
      </c>
      <c r="S80" s="272" t="s">
        <v>409</v>
      </c>
    </row>
    <row r="81" spans="1:19" x14ac:dyDescent="0.25">
      <c r="A81" s="269">
        <v>2898</v>
      </c>
      <c r="B81" s="269" t="s">
        <v>138</v>
      </c>
      <c r="C81" s="270">
        <v>44377</v>
      </c>
      <c r="D81" s="271" t="s">
        <v>534</v>
      </c>
      <c r="E81" s="270">
        <v>44377</v>
      </c>
      <c r="F81" s="271" t="s">
        <v>456</v>
      </c>
      <c r="G81" s="277">
        <v>0</v>
      </c>
      <c r="H81" s="277">
        <v>3936</v>
      </c>
      <c r="I81" s="277">
        <v>0</v>
      </c>
      <c r="J81" s="277">
        <v>0</v>
      </c>
      <c r="K81" s="273" t="s">
        <v>125</v>
      </c>
      <c r="L81" s="269" t="s">
        <v>127</v>
      </c>
      <c r="M81" s="273" t="s">
        <v>124</v>
      </c>
      <c r="N81" s="273" t="s">
        <v>125</v>
      </c>
      <c r="O81" s="273" t="s">
        <v>125</v>
      </c>
      <c r="P81" s="273" t="s">
        <v>125</v>
      </c>
      <c r="Q81" s="273" t="s">
        <v>125</v>
      </c>
      <c r="R81" s="273" t="s">
        <v>125</v>
      </c>
      <c r="S81" s="272" t="s">
        <v>409</v>
      </c>
    </row>
    <row r="82" spans="1:19" x14ac:dyDescent="0.25">
      <c r="A82" s="269">
        <v>2898</v>
      </c>
      <c r="B82" s="269" t="s">
        <v>138</v>
      </c>
      <c r="C82" s="270">
        <v>44377</v>
      </c>
      <c r="D82" s="271" t="s">
        <v>534</v>
      </c>
      <c r="E82" s="270">
        <v>44377</v>
      </c>
      <c r="F82" s="271" t="s">
        <v>456</v>
      </c>
      <c r="G82" s="277">
        <v>0</v>
      </c>
      <c r="H82" s="277">
        <v>2400</v>
      </c>
      <c r="I82" s="277">
        <v>0</v>
      </c>
      <c r="J82" s="277">
        <v>0</v>
      </c>
      <c r="K82" s="273" t="s">
        <v>125</v>
      </c>
      <c r="L82" s="269" t="s">
        <v>127</v>
      </c>
      <c r="M82" s="273" t="s">
        <v>124</v>
      </c>
      <c r="N82" s="273" t="s">
        <v>125</v>
      </c>
      <c r="O82" s="273" t="s">
        <v>125</v>
      </c>
      <c r="P82" s="273" t="s">
        <v>125</v>
      </c>
      <c r="Q82" s="273" t="s">
        <v>125</v>
      </c>
      <c r="R82" s="273" t="s">
        <v>125</v>
      </c>
      <c r="S82" s="272" t="s">
        <v>409</v>
      </c>
    </row>
    <row r="83" spans="1:19" x14ac:dyDescent="0.25">
      <c r="A83" s="269">
        <v>2898</v>
      </c>
      <c r="B83" s="269" t="s">
        <v>138</v>
      </c>
      <c r="C83" s="270">
        <v>44377</v>
      </c>
      <c r="D83" s="271" t="s">
        <v>534</v>
      </c>
      <c r="E83" s="270">
        <v>44377</v>
      </c>
      <c r="F83" s="271" t="s">
        <v>456</v>
      </c>
      <c r="G83" s="277">
        <v>0</v>
      </c>
      <c r="H83" s="277">
        <v>2281</v>
      </c>
      <c r="I83" s="277">
        <v>0</v>
      </c>
      <c r="J83" s="277">
        <v>0</v>
      </c>
      <c r="K83" s="273" t="s">
        <v>125</v>
      </c>
      <c r="L83" s="269" t="s">
        <v>127</v>
      </c>
      <c r="M83" s="273" t="s">
        <v>124</v>
      </c>
      <c r="N83" s="273" t="s">
        <v>125</v>
      </c>
      <c r="O83" s="273" t="s">
        <v>125</v>
      </c>
      <c r="P83" s="273" t="s">
        <v>125</v>
      </c>
      <c r="Q83" s="273" t="s">
        <v>125</v>
      </c>
      <c r="R83" s="273" t="s">
        <v>125</v>
      </c>
      <c r="S83" s="272" t="s">
        <v>409</v>
      </c>
    </row>
    <row r="84" spans="1:19" x14ac:dyDescent="0.25">
      <c r="A84" s="269">
        <v>2898</v>
      </c>
      <c r="B84" s="269" t="s">
        <v>138</v>
      </c>
      <c r="C84" s="270">
        <v>44377</v>
      </c>
      <c r="D84" s="271" t="s">
        <v>534</v>
      </c>
      <c r="E84" s="270">
        <v>44377</v>
      </c>
      <c r="F84" s="271" t="s">
        <v>456</v>
      </c>
      <c r="G84" s="277">
        <v>0</v>
      </c>
      <c r="H84" s="277">
        <v>2325</v>
      </c>
      <c r="I84" s="277">
        <v>0</v>
      </c>
      <c r="J84" s="277">
        <v>0</v>
      </c>
      <c r="K84" s="273" t="s">
        <v>125</v>
      </c>
      <c r="L84" s="269" t="s">
        <v>127</v>
      </c>
      <c r="M84" s="273" t="s">
        <v>124</v>
      </c>
      <c r="N84" s="273" t="s">
        <v>125</v>
      </c>
      <c r="O84" s="273" t="s">
        <v>125</v>
      </c>
      <c r="P84" s="273" t="s">
        <v>125</v>
      </c>
      <c r="Q84" s="273" t="s">
        <v>125</v>
      </c>
      <c r="R84" s="273" t="s">
        <v>125</v>
      </c>
      <c r="S84" s="272" t="s">
        <v>409</v>
      </c>
    </row>
    <row r="85" spans="1:19" x14ac:dyDescent="0.25">
      <c r="A85" s="269">
        <v>2898</v>
      </c>
      <c r="B85" s="269" t="s">
        <v>138</v>
      </c>
      <c r="C85" s="270">
        <v>44377</v>
      </c>
      <c r="D85" s="271" t="s">
        <v>534</v>
      </c>
      <c r="E85" s="270">
        <v>44377</v>
      </c>
      <c r="F85" s="271" t="s">
        <v>456</v>
      </c>
      <c r="G85" s="277">
        <v>0</v>
      </c>
      <c r="H85" s="277">
        <v>2773</v>
      </c>
      <c r="I85" s="277">
        <v>0</v>
      </c>
      <c r="J85" s="277">
        <v>0</v>
      </c>
      <c r="K85" s="273" t="s">
        <v>125</v>
      </c>
      <c r="L85" s="269" t="s">
        <v>127</v>
      </c>
      <c r="M85" s="273" t="s">
        <v>124</v>
      </c>
      <c r="N85" s="273" t="s">
        <v>125</v>
      </c>
      <c r="O85" s="273" t="s">
        <v>125</v>
      </c>
      <c r="P85" s="273" t="s">
        <v>125</v>
      </c>
      <c r="Q85" s="273" t="s">
        <v>125</v>
      </c>
      <c r="R85" s="273" t="s">
        <v>125</v>
      </c>
      <c r="S85" s="272" t="s">
        <v>409</v>
      </c>
    </row>
    <row r="86" spans="1:19" x14ac:dyDescent="0.25">
      <c r="A86" s="269">
        <v>2898</v>
      </c>
      <c r="B86" s="269" t="s">
        <v>138</v>
      </c>
      <c r="C86" s="270">
        <v>44377</v>
      </c>
      <c r="D86" s="271" t="s">
        <v>534</v>
      </c>
      <c r="E86" s="270">
        <v>44377</v>
      </c>
      <c r="F86" s="271" t="s">
        <v>456</v>
      </c>
      <c r="G86" s="277">
        <v>0</v>
      </c>
      <c r="H86" s="277">
        <v>5170</v>
      </c>
      <c r="I86" s="277">
        <v>0</v>
      </c>
      <c r="J86" s="277">
        <v>0</v>
      </c>
      <c r="K86" s="273" t="s">
        <v>125</v>
      </c>
      <c r="L86" s="269" t="s">
        <v>127</v>
      </c>
      <c r="M86" s="273" t="s">
        <v>124</v>
      </c>
      <c r="N86" s="273" t="s">
        <v>125</v>
      </c>
      <c r="O86" s="273" t="s">
        <v>125</v>
      </c>
      <c r="P86" s="273" t="s">
        <v>125</v>
      </c>
      <c r="Q86" s="273" t="s">
        <v>125</v>
      </c>
      <c r="R86" s="273" t="s">
        <v>125</v>
      </c>
      <c r="S86" s="272" t="s">
        <v>409</v>
      </c>
    </row>
    <row r="87" spans="1:19" x14ac:dyDescent="0.25">
      <c r="A87" s="269">
        <v>2898</v>
      </c>
      <c r="B87" s="269" t="s">
        <v>138</v>
      </c>
      <c r="C87" s="270">
        <v>44377</v>
      </c>
      <c r="D87" s="271" t="s">
        <v>534</v>
      </c>
      <c r="E87" s="270">
        <v>44377</v>
      </c>
      <c r="F87" s="271" t="s">
        <v>456</v>
      </c>
      <c r="G87" s="277">
        <v>0</v>
      </c>
      <c r="H87" s="277">
        <v>3755</v>
      </c>
      <c r="I87" s="277">
        <v>0</v>
      </c>
      <c r="J87" s="277">
        <v>0</v>
      </c>
      <c r="K87" s="273" t="s">
        <v>125</v>
      </c>
      <c r="L87" s="269" t="s">
        <v>127</v>
      </c>
      <c r="M87" s="273" t="s">
        <v>124</v>
      </c>
      <c r="N87" s="273" t="s">
        <v>125</v>
      </c>
      <c r="O87" s="273" t="s">
        <v>125</v>
      </c>
      <c r="P87" s="273" t="s">
        <v>125</v>
      </c>
      <c r="Q87" s="273" t="s">
        <v>125</v>
      </c>
      <c r="R87" s="273" t="s">
        <v>125</v>
      </c>
      <c r="S87" s="272" t="s">
        <v>409</v>
      </c>
    </row>
    <row r="88" spans="1:19" x14ac:dyDescent="0.25">
      <c r="A88" s="269">
        <v>2898</v>
      </c>
      <c r="B88" s="269" t="s">
        <v>138</v>
      </c>
      <c r="C88" s="270">
        <v>44377</v>
      </c>
      <c r="D88" s="271" t="s">
        <v>534</v>
      </c>
      <c r="E88" s="270">
        <v>44377</v>
      </c>
      <c r="F88" s="271" t="s">
        <v>456</v>
      </c>
      <c r="G88" s="277">
        <v>0</v>
      </c>
      <c r="H88" s="277">
        <v>1606</v>
      </c>
      <c r="I88" s="277">
        <v>0</v>
      </c>
      <c r="J88" s="277">
        <v>0</v>
      </c>
      <c r="K88" s="273" t="s">
        <v>125</v>
      </c>
      <c r="L88" s="269" t="s">
        <v>127</v>
      </c>
      <c r="M88" s="273" t="s">
        <v>124</v>
      </c>
      <c r="N88" s="273" t="s">
        <v>125</v>
      </c>
      <c r="O88" s="273" t="s">
        <v>125</v>
      </c>
      <c r="P88" s="273" t="s">
        <v>125</v>
      </c>
      <c r="Q88" s="273" t="s">
        <v>125</v>
      </c>
      <c r="R88" s="273" t="s">
        <v>125</v>
      </c>
      <c r="S88" s="272" t="s">
        <v>409</v>
      </c>
    </row>
    <row r="89" spans="1:19" x14ac:dyDescent="0.25">
      <c r="A89" s="269">
        <v>2898</v>
      </c>
      <c r="B89" s="269" t="s">
        <v>138</v>
      </c>
      <c r="C89" s="270">
        <v>44377</v>
      </c>
      <c r="D89" s="271" t="s">
        <v>534</v>
      </c>
      <c r="E89" s="270">
        <v>44377</v>
      </c>
      <c r="F89" s="271" t="s">
        <v>456</v>
      </c>
      <c r="G89" s="277">
        <v>0</v>
      </c>
      <c r="H89" s="277">
        <v>27933</v>
      </c>
      <c r="I89" s="277">
        <v>0</v>
      </c>
      <c r="J89" s="277">
        <v>0</v>
      </c>
      <c r="K89" s="273" t="s">
        <v>125</v>
      </c>
      <c r="L89" s="269" t="s">
        <v>127</v>
      </c>
      <c r="M89" s="273" t="s">
        <v>124</v>
      </c>
      <c r="N89" s="273" t="s">
        <v>125</v>
      </c>
      <c r="O89" s="273" t="s">
        <v>125</v>
      </c>
      <c r="P89" s="273" t="s">
        <v>125</v>
      </c>
      <c r="Q89" s="273" t="s">
        <v>125</v>
      </c>
      <c r="R89" s="273" t="s">
        <v>125</v>
      </c>
      <c r="S89" s="272" t="s">
        <v>409</v>
      </c>
    </row>
    <row r="90" spans="1:19" x14ac:dyDescent="0.25">
      <c r="A90" s="269">
        <v>2899</v>
      </c>
      <c r="B90" s="269" t="s">
        <v>138</v>
      </c>
      <c r="C90" s="270">
        <v>44377</v>
      </c>
      <c r="D90" s="271" t="s">
        <v>535</v>
      </c>
      <c r="E90" s="270">
        <v>44377</v>
      </c>
      <c r="F90" s="271" t="s">
        <v>536</v>
      </c>
      <c r="G90" s="277">
        <v>0</v>
      </c>
      <c r="H90" s="277">
        <v>194</v>
      </c>
      <c r="I90" s="277">
        <v>0</v>
      </c>
      <c r="J90" s="277">
        <v>0</v>
      </c>
      <c r="K90" s="273" t="s">
        <v>125</v>
      </c>
      <c r="L90" s="269" t="s">
        <v>127</v>
      </c>
      <c r="M90" s="273" t="s">
        <v>124</v>
      </c>
      <c r="N90" s="273" t="s">
        <v>125</v>
      </c>
      <c r="O90" s="273" t="s">
        <v>125</v>
      </c>
      <c r="P90" s="273" t="s">
        <v>125</v>
      </c>
      <c r="Q90" s="273" t="s">
        <v>125</v>
      </c>
      <c r="R90" s="273" t="s">
        <v>125</v>
      </c>
      <c r="S90" s="272" t="s">
        <v>409</v>
      </c>
    </row>
    <row r="91" spans="1:19" x14ac:dyDescent="0.25">
      <c r="A91" s="269">
        <v>2903</v>
      </c>
      <c r="B91" s="269" t="s">
        <v>122</v>
      </c>
      <c r="C91" s="270">
        <v>44377</v>
      </c>
      <c r="D91" s="271" t="s">
        <v>537</v>
      </c>
      <c r="E91" s="270">
        <v>44377</v>
      </c>
      <c r="F91" s="271" t="s">
        <v>538</v>
      </c>
      <c r="G91" s="277">
        <v>0</v>
      </c>
      <c r="H91" s="277">
        <v>0</v>
      </c>
      <c r="I91" s="277">
        <v>273.72000000000003</v>
      </c>
      <c r="J91" s="277">
        <v>0</v>
      </c>
      <c r="K91" s="273" t="s">
        <v>125</v>
      </c>
      <c r="L91" s="269" t="s">
        <v>127</v>
      </c>
      <c r="M91" s="273" t="s">
        <v>124</v>
      </c>
      <c r="N91" s="273" t="s">
        <v>125</v>
      </c>
      <c r="O91" s="273" t="s">
        <v>125</v>
      </c>
      <c r="P91" s="273" t="s">
        <v>125</v>
      </c>
      <c r="Q91" s="273" t="s">
        <v>125</v>
      </c>
      <c r="R91" s="273" t="s">
        <v>125</v>
      </c>
      <c r="S91" s="272" t="s">
        <v>409</v>
      </c>
    </row>
    <row r="92" spans="1:19" x14ac:dyDescent="0.25">
      <c r="A92" s="269">
        <v>2923</v>
      </c>
      <c r="B92" s="269" t="s">
        <v>122</v>
      </c>
      <c r="C92" s="270">
        <v>44377</v>
      </c>
      <c r="D92" s="271" t="s">
        <v>623</v>
      </c>
      <c r="E92" s="270">
        <v>44377</v>
      </c>
      <c r="F92" s="271" t="s">
        <v>624</v>
      </c>
      <c r="G92" s="277">
        <v>0</v>
      </c>
      <c r="H92" s="277">
        <v>0</v>
      </c>
      <c r="I92" s="277">
        <v>35.01</v>
      </c>
      <c r="J92" s="277">
        <v>0</v>
      </c>
      <c r="K92" s="273" t="s">
        <v>125</v>
      </c>
      <c r="L92" s="269" t="s">
        <v>127</v>
      </c>
      <c r="M92" s="273" t="s">
        <v>124</v>
      </c>
      <c r="N92" s="273" t="s">
        <v>125</v>
      </c>
      <c r="O92" s="273" t="s">
        <v>125</v>
      </c>
      <c r="P92" s="273" t="s">
        <v>125</v>
      </c>
      <c r="Q92" s="273" t="s">
        <v>125</v>
      </c>
      <c r="R92" s="273" t="s">
        <v>125</v>
      </c>
      <c r="S92" s="272" t="s">
        <v>409</v>
      </c>
    </row>
    <row r="93" spans="1:19" x14ac:dyDescent="0.25">
      <c r="A93" s="269">
        <v>2891</v>
      </c>
      <c r="B93" s="269" t="s">
        <v>138</v>
      </c>
      <c r="C93" s="270">
        <v>44377</v>
      </c>
      <c r="D93" s="271" t="s">
        <v>625</v>
      </c>
      <c r="E93" s="270">
        <v>44377</v>
      </c>
      <c r="F93" s="271" t="s">
        <v>626</v>
      </c>
      <c r="G93" s="277">
        <v>0</v>
      </c>
      <c r="H93" s="277">
        <v>8000</v>
      </c>
      <c r="I93" s="277">
        <v>0</v>
      </c>
      <c r="J93" s="277">
        <v>0</v>
      </c>
      <c r="K93" s="273" t="s">
        <v>125</v>
      </c>
      <c r="L93" s="269" t="s">
        <v>123</v>
      </c>
      <c r="M93" s="273" t="s">
        <v>125</v>
      </c>
      <c r="N93" s="273" t="s">
        <v>125</v>
      </c>
      <c r="O93" s="273" t="s">
        <v>125</v>
      </c>
      <c r="P93" s="273" t="s">
        <v>125</v>
      </c>
      <c r="Q93" s="273" t="s">
        <v>125</v>
      </c>
      <c r="R93" s="273" t="s">
        <v>125</v>
      </c>
      <c r="S93" s="272" t="s">
        <v>409</v>
      </c>
    </row>
    <row r="94" spans="1:19" x14ac:dyDescent="0.25">
      <c r="A94" s="269">
        <v>2892</v>
      </c>
      <c r="B94" s="269" t="s">
        <v>138</v>
      </c>
      <c r="C94" s="270">
        <v>44377</v>
      </c>
      <c r="D94" s="271" t="s">
        <v>627</v>
      </c>
      <c r="E94" s="270">
        <v>44377</v>
      </c>
      <c r="F94" s="271" t="s">
        <v>628</v>
      </c>
      <c r="G94" s="277">
        <v>0</v>
      </c>
      <c r="H94" s="277">
        <v>3500</v>
      </c>
      <c r="I94" s="277">
        <v>0</v>
      </c>
      <c r="J94" s="277">
        <v>0</v>
      </c>
      <c r="K94" s="273" t="s">
        <v>125</v>
      </c>
      <c r="L94" s="269" t="s">
        <v>123</v>
      </c>
      <c r="M94" s="273" t="s">
        <v>124</v>
      </c>
      <c r="N94" s="273" t="s">
        <v>125</v>
      </c>
      <c r="O94" s="273" t="s">
        <v>125</v>
      </c>
      <c r="P94" s="273" t="s">
        <v>125</v>
      </c>
      <c r="Q94" s="273" t="s">
        <v>125</v>
      </c>
      <c r="R94" s="273" t="s">
        <v>125</v>
      </c>
      <c r="S94" s="272" t="s">
        <v>409</v>
      </c>
    </row>
    <row r="95" spans="1:19" x14ac:dyDescent="0.25">
      <c r="A95" s="269">
        <v>2893</v>
      </c>
      <c r="B95" s="269" t="s">
        <v>138</v>
      </c>
      <c r="C95" s="270">
        <v>44377</v>
      </c>
      <c r="D95" s="271" t="s">
        <v>629</v>
      </c>
      <c r="E95" s="270">
        <v>44377</v>
      </c>
      <c r="F95" s="271" t="s">
        <v>630</v>
      </c>
      <c r="G95" s="277">
        <v>0</v>
      </c>
      <c r="H95" s="277">
        <v>250.8</v>
      </c>
      <c r="I95" s="277">
        <v>0</v>
      </c>
      <c r="J95" s="277">
        <v>0</v>
      </c>
      <c r="K95" s="273" t="s">
        <v>125</v>
      </c>
      <c r="L95" s="269" t="s">
        <v>123</v>
      </c>
      <c r="M95" s="273" t="s">
        <v>124</v>
      </c>
      <c r="N95" s="273" t="s">
        <v>125</v>
      </c>
      <c r="O95" s="273" t="s">
        <v>125</v>
      </c>
      <c r="P95" s="273" t="s">
        <v>125</v>
      </c>
      <c r="Q95" s="273" t="s">
        <v>125</v>
      </c>
      <c r="R95" s="273" t="s">
        <v>125</v>
      </c>
      <c r="S95" s="272" t="s">
        <v>409</v>
      </c>
    </row>
    <row r="96" spans="1:19" x14ac:dyDescent="0.25">
      <c r="A96" s="269">
        <v>2894</v>
      </c>
      <c r="B96" s="269" t="s">
        <v>138</v>
      </c>
      <c r="C96" s="270">
        <v>44377</v>
      </c>
      <c r="D96" s="271" t="s">
        <v>631</v>
      </c>
      <c r="E96" s="270">
        <v>44377</v>
      </c>
      <c r="F96" s="271" t="s">
        <v>632</v>
      </c>
      <c r="G96" s="277">
        <v>0</v>
      </c>
      <c r="H96" s="277">
        <v>832.97</v>
      </c>
      <c r="I96" s="277">
        <v>0</v>
      </c>
      <c r="J96" s="277">
        <v>0</v>
      </c>
      <c r="K96" s="273" t="s">
        <v>125</v>
      </c>
      <c r="L96" s="269" t="s">
        <v>123</v>
      </c>
      <c r="M96" s="273" t="s">
        <v>124</v>
      </c>
      <c r="N96" s="273" t="s">
        <v>125</v>
      </c>
      <c r="O96" s="273" t="s">
        <v>125</v>
      </c>
      <c r="P96" s="273" t="s">
        <v>125</v>
      </c>
      <c r="Q96" s="273" t="s">
        <v>125</v>
      </c>
      <c r="R96" s="273" t="s">
        <v>125</v>
      </c>
      <c r="S96" s="272" t="s">
        <v>409</v>
      </c>
    </row>
    <row r="97" spans="1:19" x14ac:dyDescent="0.25">
      <c r="A97" s="269">
        <v>2895</v>
      </c>
      <c r="B97" s="269" t="s">
        <v>138</v>
      </c>
      <c r="C97" s="270">
        <v>44377</v>
      </c>
      <c r="D97" s="271" t="s">
        <v>633</v>
      </c>
      <c r="E97" s="270">
        <v>44377</v>
      </c>
      <c r="F97" s="271" t="s">
        <v>634</v>
      </c>
      <c r="G97" s="277">
        <v>0</v>
      </c>
      <c r="H97" s="277">
        <v>930.4</v>
      </c>
      <c r="I97" s="277">
        <v>0</v>
      </c>
      <c r="J97" s="277">
        <v>0</v>
      </c>
      <c r="K97" s="273" t="s">
        <v>125</v>
      </c>
      <c r="L97" s="269" t="s">
        <v>123</v>
      </c>
      <c r="M97" s="273" t="s">
        <v>124</v>
      </c>
      <c r="N97" s="273" t="s">
        <v>125</v>
      </c>
      <c r="O97" s="273" t="s">
        <v>125</v>
      </c>
      <c r="P97" s="273" t="s">
        <v>125</v>
      </c>
      <c r="Q97" s="273" t="s">
        <v>125</v>
      </c>
      <c r="R97" s="273" t="s">
        <v>125</v>
      </c>
      <c r="S97" s="272" t="s">
        <v>409</v>
      </c>
    </row>
    <row r="98" spans="1:19" x14ac:dyDescent="0.25">
      <c r="A98" s="269">
        <v>2896</v>
      </c>
      <c r="B98" s="269" t="s">
        <v>138</v>
      </c>
      <c r="C98" s="270">
        <v>44377</v>
      </c>
      <c r="D98" s="271" t="s">
        <v>635</v>
      </c>
      <c r="E98" s="270">
        <v>44377</v>
      </c>
      <c r="F98" s="271" t="s">
        <v>636</v>
      </c>
      <c r="G98" s="277">
        <v>0</v>
      </c>
      <c r="H98" s="277">
        <v>25000</v>
      </c>
      <c r="I98" s="277">
        <v>0</v>
      </c>
      <c r="J98" s="277">
        <v>0</v>
      </c>
      <c r="K98" s="273" t="s">
        <v>125</v>
      </c>
      <c r="L98" s="269" t="s">
        <v>123</v>
      </c>
      <c r="M98" s="273" t="s">
        <v>124</v>
      </c>
      <c r="N98" s="273" t="s">
        <v>125</v>
      </c>
      <c r="O98" s="273" t="s">
        <v>125</v>
      </c>
      <c r="P98" s="273" t="s">
        <v>125</v>
      </c>
      <c r="Q98" s="273" t="s">
        <v>125</v>
      </c>
      <c r="R98" s="273" t="s">
        <v>125</v>
      </c>
      <c r="S98" s="272" t="s">
        <v>409</v>
      </c>
    </row>
    <row r="99" spans="1:19" x14ac:dyDescent="0.25">
      <c r="A99" s="269">
        <v>2897</v>
      </c>
      <c r="B99" s="269" t="s">
        <v>138</v>
      </c>
      <c r="C99" s="270">
        <v>44377</v>
      </c>
      <c r="D99" s="271" t="s">
        <v>637</v>
      </c>
      <c r="E99" s="270">
        <v>44377</v>
      </c>
      <c r="F99" s="271" t="s">
        <v>638</v>
      </c>
      <c r="G99" s="277">
        <v>0</v>
      </c>
      <c r="H99" s="277">
        <v>4686</v>
      </c>
      <c r="I99" s="277">
        <v>0</v>
      </c>
      <c r="J99" s="277">
        <v>0</v>
      </c>
      <c r="K99" s="273" t="s">
        <v>125</v>
      </c>
      <c r="L99" s="269" t="s">
        <v>123</v>
      </c>
      <c r="M99" s="273" t="s">
        <v>124</v>
      </c>
      <c r="N99" s="273" t="s">
        <v>125</v>
      </c>
      <c r="O99" s="273" t="s">
        <v>125</v>
      </c>
      <c r="P99" s="273" t="s">
        <v>125</v>
      </c>
      <c r="Q99" s="273" t="s">
        <v>125</v>
      </c>
      <c r="R99" s="273" t="s">
        <v>125</v>
      </c>
      <c r="S99" s="272" t="s">
        <v>409</v>
      </c>
    </row>
    <row r="100" spans="1:19" x14ac:dyDescent="0.25">
      <c r="A100" s="269">
        <v>2898</v>
      </c>
      <c r="B100" s="269" t="s">
        <v>138</v>
      </c>
      <c r="C100" s="270">
        <v>44377</v>
      </c>
      <c r="D100" s="271" t="s">
        <v>534</v>
      </c>
      <c r="E100" s="270">
        <v>44377</v>
      </c>
      <c r="F100" s="271" t="s">
        <v>456</v>
      </c>
      <c r="G100" s="277">
        <v>0</v>
      </c>
      <c r="H100" s="277">
        <v>640</v>
      </c>
      <c r="I100" s="277">
        <v>0</v>
      </c>
      <c r="J100" s="277">
        <v>0</v>
      </c>
      <c r="K100" s="273" t="s">
        <v>125</v>
      </c>
      <c r="L100" s="269" t="s">
        <v>127</v>
      </c>
      <c r="M100" s="273" t="s">
        <v>124</v>
      </c>
      <c r="N100" s="273" t="s">
        <v>125</v>
      </c>
      <c r="O100" s="273" t="s">
        <v>125</v>
      </c>
      <c r="P100" s="273" t="s">
        <v>125</v>
      </c>
      <c r="Q100" s="273" t="s">
        <v>125</v>
      </c>
      <c r="R100" s="273" t="s">
        <v>125</v>
      </c>
      <c r="S100" s="272" t="s">
        <v>409</v>
      </c>
    </row>
    <row r="101" spans="1:19" x14ac:dyDescent="0.25">
      <c r="A101" s="269">
        <v>2898</v>
      </c>
      <c r="B101" s="269" t="s">
        <v>138</v>
      </c>
      <c r="C101" s="270">
        <v>44377</v>
      </c>
      <c r="D101" s="271" t="s">
        <v>534</v>
      </c>
      <c r="E101" s="270">
        <v>44377</v>
      </c>
      <c r="F101" s="271" t="s">
        <v>456</v>
      </c>
      <c r="G101" s="277">
        <v>0</v>
      </c>
      <c r="H101" s="277">
        <v>5271</v>
      </c>
      <c r="I101" s="277">
        <v>0</v>
      </c>
      <c r="J101" s="277">
        <v>0</v>
      </c>
      <c r="K101" s="273" t="s">
        <v>125</v>
      </c>
      <c r="L101" s="269" t="s">
        <v>127</v>
      </c>
      <c r="M101" s="273" t="s">
        <v>124</v>
      </c>
      <c r="N101" s="273" t="s">
        <v>125</v>
      </c>
      <c r="O101" s="273" t="s">
        <v>125</v>
      </c>
      <c r="P101" s="273" t="s">
        <v>125</v>
      </c>
      <c r="Q101" s="273" t="s">
        <v>125</v>
      </c>
      <c r="R101" s="273" t="s">
        <v>125</v>
      </c>
      <c r="S101" s="272" t="s">
        <v>409</v>
      </c>
    </row>
    <row r="102" spans="1:19" x14ac:dyDescent="0.25">
      <c r="A102" s="269">
        <v>2898</v>
      </c>
      <c r="B102" s="269" t="s">
        <v>138</v>
      </c>
      <c r="C102" s="270">
        <v>44377</v>
      </c>
      <c r="D102" s="271" t="s">
        <v>534</v>
      </c>
      <c r="E102" s="270">
        <v>44377</v>
      </c>
      <c r="F102" s="271" t="s">
        <v>456</v>
      </c>
      <c r="G102" s="277">
        <v>0</v>
      </c>
      <c r="H102" s="277">
        <v>5687</v>
      </c>
      <c r="I102" s="277">
        <v>0</v>
      </c>
      <c r="J102" s="277">
        <v>0</v>
      </c>
      <c r="K102" s="273" t="s">
        <v>125</v>
      </c>
      <c r="L102" s="269" t="s">
        <v>127</v>
      </c>
      <c r="M102" s="273" t="s">
        <v>124</v>
      </c>
      <c r="N102" s="273" t="s">
        <v>125</v>
      </c>
      <c r="O102" s="273" t="s">
        <v>125</v>
      </c>
      <c r="P102" s="273" t="s">
        <v>125</v>
      </c>
      <c r="Q102" s="273" t="s">
        <v>125</v>
      </c>
      <c r="R102" s="273" t="s">
        <v>125</v>
      </c>
      <c r="S102" s="272" t="s">
        <v>409</v>
      </c>
    </row>
    <row r="103" spans="1:19" x14ac:dyDescent="0.25">
      <c r="A103" s="269">
        <v>1244</v>
      </c>
      <c r="B103" s="269" t="s">
        <v>122</v>
      </c>
      <c r="C103" s="270">
        <v>44278</v>
      </c>
      <c r="D103" s="271" t="s">
        <v>639</v>
      </c>
      <c r="E103" s="270">
        <v>44377</v>
      </c>
      <c r="F103" s="271" t="s">
        <v>640</v>
      </c>
      <c r="G103" s="277">
        <v>0</v>
      </c>
      <c r="H103" s="277">
        <v>0</v>
      </c>
      <c r="I103" s="277">
        <v>2275.3000000000002</v>
      </c>
      <c r="J103" s="277">
        <v>0</v>
      </c>
      <c r="K103" s="273" t="s">
        <v>641</v>
      </c>
      <c r="L103" s="269" t="s">
        <v>127</v>
      </c>
      <c r="M103" s="273" t="s">
        <v>124</v>
      </c>
      <c r="N103" s="273" t="s">
        <v>125</v>
      </c>
      <c r="O103" s="273" t="s">
        <v>125</v>
      </c>
      <c r="P103" s="273" t="s">
        <v>125</v>
      </c>
      <c r="Q103" s="273" t="s">
        <v>125</v>
      </c>
      <c r="R103" s="273" t="s">
        <v>125</v>
      </c>
      <c r="S103" s="272" t="s">
        <v>409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K60"/>
  <sheetViews>
    <sheetView zoomScaleNormal="100"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46" t="s">
        <v>0</v>
      </c>
      <c r="D1" s="346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46" t="s">
        <v>1</v>
      </c>
      <c r="D2" s="346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47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48</v>
      </c>
      <c r="E5" s="4"/>
      <c r="F5" s="2"/>
      <c r="G5" s="2"/>
      <c r="H5" s="2"/>
      <c r="I5" s="2"/>
    </row>
    <row r="6" spans="1:9" ht="10.5" customHeight="1" thickBot="1" x14ac:dyDescent="0.3">
      <c r="A6" s="1"/>
      <c r="B6" s="1"/>
      <c r="C6" s="3" t="s">
        <v>3</v>
      </c>
      <c r="D6" s="6" t="s">
        <v>385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82300.91</v>
      </c>
      <c r="G8" s="25">
        <v>0.71</v>
      </c>
      <c r="H8" s="25">
        <v>82301.62</v>
      </c>
      <c r="I8" s="34">
        <f>F8+G8-H8</f>
        <v>0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11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11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11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11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11" ht="10.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11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11" ht="10.5" customHeight="1" x14ac:dyDescent="0.25">
      <c r="A23" s="30"/>
      <c r="B23" s="19"/>
      <c r="C23" s="19"/>
      <c r="D23" s="19"/>
      <c r="E23" s="19"/>
      <c r="F23" s="21"/>
      <c r="G23" s="21"/>
      <c r="H23" s="21"/>
      <c r="I23" s="22"/>
    </row>
    <row r="24" spans="1:11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11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11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  <c r="K26" s="88"/>
    </row>
    <row r="27" spans="1:11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11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11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11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11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1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82300.91</v>
      </c>
      <c r="G44" s="16">
        <f>G8+G10-G16+G32-G38</f>
        <v>0.71</v>
      </c>
      <c r="H44" s="16">
        <f>H8+H10-H16+H32-H38</f>
        <v>82301.62</v>
      </c>
      <c r="I44" s="25">
        <f>I8+I10-I16+I32-I38</f>
        <v>0</v>
      </c>
    </row>
    <row r="45" spans="1:9" ht="10.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0.5" customHeight="1" x14ac:dyDescent="0.25">
      <c r="A46" s="1"/>
      <c r="B46" s="1"/>
      <c r="C46" s="1"/>
      <c r="D46" s="1"/>
      <c r="E46" s="1"/>
      <c r="F46" s="2"/>
      <c r="G46" s="2"/>
      <c r="H46" s="2"/>
      <c r="I46" s="2"/>
    </row>
    <row r="47" spans="1:9" ht="10.5" customHeight="1" x14ac:dyDescent="0.25">
      <c r="A47" s="1"/>
      <c r="B47" s="1"/>
      <c r="C47" s="1"/>
      <c r="D47" s="1"/>
      <c r="E47" s="1"/>
      <c r="F47" s="2"/>
      <c r="G47" s="2"/>
      <c r="H47" s="2"/>
      <c r="I47" s="2"/>
    </row>
    <row r="48" spans="1:9" ht="10.5" customHeight="1" x14ac:dyDescent="0.25">
      <c r="A48" s="1"/>
      <c r="B48" s="1"/>
      <c r="C48" s="1"/>
      <c r="D48" s="1"/>
      <c r="E48" s="1"/>
      <c r="F48" s="2"/>
      <c r="G48" s="2"/>
      <c r="H48" s="2"/>
      <c r="I48" s="2"/>
    </row>
    <row r="49" spans="1:9" ht="10.5" customHeight="1" x14ac:dyDescent="0.25">
      <c r="A49" s="1"/>
      <c r="B49" s="1"/>
      <c r="C49" s="1"/>
      <c r="D49" s="1"/>
      <c r="E49" s="1"/>
      <c r="F49" s="2"/>
      <c r="G49" s="2"/>
      <c r="H49" s="2"/>
      <c r="I49" s="2"/>
    </row>
    <row r="50" spans="1:9" ht="10.5" customHeight="1" x14ac:dyDescent="0.25"/>
    <row r="51" spans="1:9" ht="10.5" customHeight="1" x14ac:dyDescent="0.25"/>
    <row r="52" spans="1:9" ht="10.5" customHeight="1" x14ac:dyDescent="0.25"/>
    <row r="53" spans="1:9" ht="10.5" customHeight="1" x14ac:dyDescent="0.25"/>
    <row r="54" spans="1:9" ht="10.5" customHeight="1" x14ac:dyDescent="0.25"/>
    <row r="55" spans="1:9" ht="10.5" customHeight="1" x14ac:dyDescent="0.25"/>
    <row r="56" spans="1:9" ht="10.5" customHeight="1" x14ac:dyDescent="0.25"/>
    <row r="57" spans="1:9" ht="10.5" customHeight="1" x14ac:dyDescent="0.25"/>
    <row r="58" spans="1:9" ht="10.5" customHeight="1" x14ac:dyDescent="0.25"/>
    <row r="59" spans="1:9" ht="10.5" customHeight="1" x14ac:dyDescent="0.25"/>
    <row r="60" spans="1:9" ht="10.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7"/>
  <sheetViews>
    <sheetView workbookViewId="0">
      <selection activeCell="F15" sqref="F15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217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17.25" x14ac:dyDescent="0.3">
      <c r="A6" s="129" t="s">
        <v>59</v>
      </c>
      <c r="B6" s="129" t="s">
        <v>111</v>
      </c>
      <c r="C6" s="129" t="s">
        <v>60</v>
      </c>
      <c r="D6" s="129" t="s">
        <v>61</v>
      </c>
      <c r="E6" s="129" t="s">
        <v>62</v>
      </c>
      <c r="F6" s="129" t="s">
        <v>63</v>
      </c>
      <c r="G6" s="129" t="s">
        <v>64</v>
      </c>
      <c r="H6" s="129" t="s">
        <v>65</v>
      </c>
      <c r="I6" s="129" t="s">
        <v>66</v>
      </c>
      <c r="J6" s="129" t="s">
        <v>67</v>
      </c>
      <c r="K6" s="129" t="s">
        <v>68</v>
      </c>
      <c r="L6" s="129" t="s">
        <v>69</v>
      </c>
      <c r="M6" s="129" t="s">
        <v>70</v>
      </c>
      <c r="N6" s="129" t="s">
        <v>71</v>
      </c>
      <c r="O6" s="129" t="s">
        <v>72</v>
      </c>
      <c r="P6" s="129" t="s">
        <v>73</v>
      </c>
      <c r="Q6" s="129" t="s">
        <v>74</v>
      </c>
      <c r="R6" s="129" t="s">
        <v>112</v>
      </c>
      <c r="S6" s="129" t="s">
        <v>85</v>
      </c>
    </row>
    <row r="7" spans="1:19" ht="17.25" x14ac:dyDescent="0.3">
      <c r="A7" s="129" t="s">
        <v>75</v>
      </c>
      <c r="B7" s="129"/>
      <c r="C7" s="129"/>
      <c r="D7" s="129"/>
      <c r="E7" s="129"/>
      <c r="F7" s="129" t="s">
        <v>76</v>
      </c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</row>
    <row r="8" spans="1:19" x14ac:dyDescent="0.25">
      <c r="A8" s="128"/>
      <c r="B8" s="128"/>
      <c r="C8" s="128"/>
      <c r="D8" s="128"/>
      <c r="E8" s="128"/>
      <c r="F8" s="128"/>
      <c r="G8" s="138"/>
      <c r="H8" s="138"/>
      <c r="I8" s="138"/>
      <c r="J8" s="138"/>
      <c r="K8" s="128"/>
      <c r="L8" s="128"/>
      <c r="M8" s="128"/>
      <c r="N8" s="128"/>
      <c r="O8" s="128"/>
      <c r="P8" s="128"/>
      <c r="Q8" s="128"/>
      <c r="R8" s="128"/>
      <c r="S8" s="128"/>
    </row>
    <row r="9" spans="1:19" ht="15.75" x14ac:dyDescent="0.25">
      <c r="A9" s="131">
        <v>1</v>
      </c>
      <c r="B9" s="131"/>
      <c r="C9" s="131"/>
      <c r="D9" s="131"/>
      <c r="E9" s="131"/>
      <c r="F9" s="131" t="s">
        <v>77</v>
      </c>
      <c r="G9" s="139">
        <v>43391175.380000003</v>
      </c>
      <c r="H9" s="139">
        <v>13420154.109999999</v>
      </c>
      <c r="I9" s="139">
        <v>12461371.92</v>
      </c>
      <c r="J9" s="140">
        <v>44349957.57</v>
      </c>
      <c r="K9" s="130"/>
      <c r="L9" s="130"/>
      <c r="M9" s="130"/>
      <c r="N9" s="130"/>
      <c r="O9" s="130"/>
      <c r="P9" s="130"/>
      <c r="Q9" s="130"/>
      <c r="R9" s="130"/>
      <c r="S9" s="132" t="s">
        <v>113</v>
      </c>
    </row>
    <row r="10" spans="1:19" ht="15.75" x14ac:dyDescent="0.25">
      <c r="A10" s="131">
        <v>11</v>
      </c>
      <c r="B10" s="131"/>
      <c r="C10" s="131"/>
      <c r="D10" s="131"/>
      <c r="E10" s="131"/>
      <c r="F10" s="131" t="s">
        <v>78</v>
      </c>
      <c r="G10" s="139">
        <v>5385333.1299999999</v>
      </c>
      <c r="H10" s="139">
        <v>10875130.949999999</v>
      </c>
      <c r="I10" s="139">
        <v>12461371.92</v>
      </c>
      <c r="J10" s="140">
        <v>3799092.16</v>
      </c>
      <c r="K10" s="130"/>
      <c r="L10" s="130"/>
      <c r="M10" s="130"/>
      <c r="N10" s="130"/>
      <c r="O10" s="130"/>
      <c r="P10" s="130"/>
      <c r="Q10" s="130"/>
      <c r="R10" s="130"/>
      <c r="S10" s="132" t="s">
        <v>114</v>
      </c>
    </row>
    <row r="11" spans="1:19" ht="15.75" x14ac:dyDescent="0.25">
      <c r="A11" s="131">
        <v>111</v>
      </c>
      <c r="B11" s="131"/>
      <c r="C11" s="131"/>
      <c r="D11" s="131"/>
      <c r="E11" s="131"/>
      <c r="F11" s="131" t="s">
        <v>79</v>
      </c>
      <c r="G11" s="139">
        <v>4300495.38</v>
      </c>
      <c r="H11" s="139">
        <v>6976602.3799999999</v>
      </c>
      <c r="I11" s="139">
        <v>8351888.9100000001</v>
      </c>
      <c r="J11" s="140">
        <v>2925208.85</v>
      </c>
      <c r="K11" s="130"/>
      <c r="L11" s="130"/>
      <c r="M11" s="130"/>
      <c r="N11" s="130"/>
      <c r="O11" s="130"/>
      <c r="P11" s="130"/>
      <c r="Q11" s="130"/>
      <c r="R11" s="130"/>
      <c r="S11" s="132" t="s">
        <v>115</v>
      </c>
    </row>
    <row r="12" spans="1:19" ht="15.75" x14ac:dyDescent="0.25">
      <c r="A12" s="131">
        <v>1112</v>
      </c>
      <c r="B12" s="131"/>
      <c r="C12" s="131"/>
      <c r="D12" s="131"/>
      <c r="E12" s="131"/>
      <c r="F12" s="131" t="s">
        <v>80</v>
      </c>
      <c r="G12" s="139">
        <v>4078656.64</v>
      </c>
      <c r="H12" s="139">
        <v>6896868.3799999999</v>
      </c>
      <c r="I12" s="139">
        <v>8141253.4900000002</v>
      </c>
      <c r="J12" s="140">
        <v>2834271.53</v>
      </c>
      <c r="K12" s="130"/>
      <c r="L12" s="130"/>
      <c r="M12" s="130"/>
      <c r="N12" s="130"/>
      <c r="O12" s="130"/>
      <c r="P12" s="130"/>
      <c r="Q12" s="130"/>
      <c r="R12" s="130"/>
      <c r="S12" s="132" t="s">
        <v>116</v>
      </c>
    </row>
    <row r="13" spans="1:19" ht="15.75" x14ac:dyDescent="0.25">
      <c r="A13" s="131" t="s">
        <v>81</v>
      </c>
      <c r="B13" s="131"/>
      <c r="C13" s="131"/>
      <c r="D13" s="131"/>
      <c r="E13" s="131"/>
      <c r="F13" s="131" t="s">
        <v>82</v>
      </c>
      <c r="G13" s="139">
        <v>4078656.64</v>
      </c>
      <c r="H13" s="139">
        <v>6896868.3799999999</v>
      </c>
      <c r="I13" s="139">
        <v>8141253.4900000002</v>
      </c>
      <c r="J13" s="140">
        <v>2834271.53</v>
      </c>
      <c r="K13" s="130"/>
      <c r="L13" s="130"/>
      <c r="M13" s="130"/>
      <c r="N13" s="130"/>
      <c r="O13" s="130"/>
      <c r="P13" s="130"/>
      <c r="Q13" s="130"/>
      <c r="R13" s="130"/>
      <c r="S13" s="132" t="s">
        <v>117</v>
      </c>
    </row>
    <row r="14" spans="1:19" ht="15.75" x14ac:dyDescent="0.25">
      <c r="A14" s="131" t="s">
        <v>83</v>
      </c>
      <c r="B14" s="131"/>
      <c r="C14" s="131"/>
      <c r="D14" s="131"/>
      <c r="E14" s="131"/>
      <c r="F14" s="131" t="s">
        <v>84</v>
      </c>
      <c r="G14" s="139">
        <v>4034748.01</v>
      </c>
      <c r="H14" s="139">
        <v>6896868.3499999996</v>
      </c>
      <c r="I14" s="139">
        <v>8140766.29</v>
      </c>
      <c r="J14" s="140">
        <v>2790850.07</v>
      </c>
      <c r="K14" s="130"/>
      <c r="L14" s="130"/>
      <c r="M14" s="130"/>
      <c r="N14" s="130"/>
      <c r="O14" s="130"/>
      <c r="P14" s="130"/>
      <c r="Q14" s="130"/>
      <c r="R14" s="130"/>
      <c r="S14" s="132" t="s">
        <v>118</v>
      </c>
    </row>
    <row r="15" spans="1:19" ht="15.75" x14ac:dyDescent="0.25">
      <c r="A15" s="131" t="s">
        <v>218</v>
      </c>
      <c r="B15" s="131"/>
      <c r="C15" s="131"/>
      <c r="D15" s="131"/>
      <c r="E15" s="131"/>
      <c r="F15" s="131" t="s">
        <v>219</v>
      </c>
      <c r="G15" s="139">
        <v>82300.91</v>
      </c>
      <c r="H15" s="139">
        <v>0.71</v>
      </c>
      <c r="I15" s="139">
        <v>82301.62</v>
      </c>
      <c r="J15" s="140">
        <v>0</v>
      </c>
      <c r="K15" s="130"/>
      <c r="L15" s="130"/>
      <c r="M15" s="130"/>
      <c r="N15" s="130"/>
      <c r="O15" s="130"/>
      <c r="P15" s="130"/>
      <c r="Q15" s="130"/>
      <c r="R15" s="130"/>
      <c r="S15" s="132" t="s">
        <v>220</v>
      </c>
    </row>
    <row r="16" spans="1:19" x14ac:dyDescent="0.25">
      <c r="A16" s="133">
        <v>3021</v>
      </c>
      <c r="B16" s="133" t="s">
        <v>126</v>
      </c>
      <c r="C16" s="134">
        <v>44348</v>
      </c>
      <c r="D16" s="135" t="s">
        <v>394</v>
      </c>
      <c r="E16" s="134">
        <v>44348</v>
      </c>
      <c r="F16" s="135" t="s">
        <v>221</v>
      </c>
      <c r="G16" s="141">
        <v>0</v>
      </c>
      <c r="H16" s="141">
        <v>0.71</v>
      </c>
      <c r="I16" s="141">
        <v>0</v>
      </c>
      <c r="J16" s="141">
        <v>0</v>
      </c>
      <c r="K16" s="137" t="s">
        <v>125</v>
      </c>
      <c r="L16" s="133" t="s">
        <v>132</v>
      </c>
      <c r="M16" s="137" t="s">
        <v>125</v>
      </c>
      <c r="N16" s="137" t="s">
        <v>125</v>
      </c>
      <c r="O16" s="137" t="s">
        <v>125</v>
      </c>
      <c r="P16" s="137" t="s">
        <v>125</v>
      </c>
      <c r="Q16" s="137" t="s">
        <v>125</v>
      </c>
      <c r="R16" s="137" t="s">
        <v>125</v>
      </c>
      <c r="S16" s="136" t="s">
        <v>220</v>
      </c>
    </row>
    <row r="17" spans="1:19" x14ac:dyDescent="0.25">
      <c r="A17" s="133">
        <v>3022</v>
      </c>
      <c r="B17" s="133" t="s">
        <v>122</v>
      </c>
      <c r="C17" s="134">
        <v>44376</v>
      </c>
      <c r="D17" s="135" t="s">
        <v>395</v>
      </c>
      <c r="E17" s="134">
        <v>44376</v>
      </c>
      <c r="F17" s="135" t="s">
        <v>396</v>
      </c>
      <c r="G17" s="141">
        <v>0</v>
      </c>
      <c r="H17" s="141">
        <v>0</v>
      </c>
      <c r="I17" s="141">
        <v>82301.62</v>
      </c>
      <c r="J17" s="141">
        <v>0</v>
      </c>
      <c r="K17" s="137" t="s">
        <v>397</v>
      </c>
      <c r="L17" s="133" t="s">
        <v>137</v>
      </c>
      <c r="M17" s="137" t="s">
        <v>124</v>
      </c>
      <c r="N17" s="137" t="s">
        <v>125</v>
      </c>
      <c r="O17" s="137" t="s">
        <v>125</v>
      </c>
      <c r="P17" s="137" t="s">
        <v>125</v>
      </c>
      <c r="Q17" s="137" t="s">
        <v>125</v>
      </c>
      <c r="R17" s="137" t="s">
        <v>125</v>
      </c>
      <c r="S17" s="136" t="s">
        <v>220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5"/>
  <sheetViews>
    <sheetView topLeftCell="A22"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46" t="s">
        <v>0</v>
      </c>
      <c r="D1" s="346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46" t="s">
        <v>1</v>
      </c>
      <c r="D2" s="346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2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49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50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6" t="s">
        <v>385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2001.29</v>
      </c>
      <c r="G8" s="25">
        <v>0.02</v>
      </c>
      <c r="H8" s="25">
        <v>2001.31</v>
      </c>
      <c r="I8" s="34">
        <f>F8+G8-H8</f>
        <v>0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19"/>
      <c r="C21" s="19"/>
      <c r="D21" s="19"/>
      <c r="E21" s="19"/>
      <c r="F21" s="21"/>
      <c r="G21" s="21"/>
      <c r="H21" s="21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2001.29</v>
      </c>
      <c r="G44" s="16">
        <f>G8+G10-G16+G32-G38</f>
        <v>0.02</v>
      </c>
      <c r="H44" s="16">
        <f>H8+H10-H16+H32-H38</f>
        <v>2001.31</v>
      </c>
      <c r="I44" s="25">
        <f>I8+I10-I16+I32-I38</f>
        <v>0</v>
      </c>
    </row>
    <row r="45" spans="1:9" ht="11.2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1.25" customHeight="1" x14ac:dyDescent="0.25"/>
    <row r="47" spans="1:9" ht="11.25" customHeight="1" x14ac:dyDescent="0.25"/>
    <row r="48" spans="1:9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9"/>
  <sheetViews>
    <sheetView workbookViewId="0">
      <selection activeCell="I22" sqref="I22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167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</row>
    <row r="6" spans="1:19" ht="17.25" x14ac:dyDescent="0.3">
      <c r="A6" s="157" t="s">
        <v>59</v>
      </c>
      <c r="B6" s="157" t="s">
        <v>111</v>
      </c>
      <c r="C6" s="157" t="s">
        <v>60</v>
      </c>
      <c r="D6" s="157" t="s">
        <v>61</v>
      </c>
      <c r="E6" s="157" t="s">
        <v>62</v>
      </c>
      <c r="F6" s="157" t="s">
        <v>63</v>
      </c>
      <c r="G6" s="157" t="s">
        <v>64</v>
      </c>
      <c r="H6" s="157" t="s">
        <v>65</v>
      </c>
      <c r="I6" s="157" t="s">
        <v>66</v>
      </c>
      <c r="J6" s="157" t="s">
        <v>67</v>
      </c>
      <c r="K6" s="157" t="s">
        <v>68</v>
      </c>
      <c r="L6" s="157" t="s">
        <v>69</v>
      </c>
      <c r="M6" s="157" t="s">
        <v>70</v>
      </c>
      <c r="N6" s="157" t="s">
        <v>71</v>
      </c>
      <c r="O6" s="157" t="s">
        <v>72</v>
      </c>
      <c r="P6" s="157" t="s">
        <v>73</v>
      </c>
      <c r="Q6" s="157" t="s">
        <v>74</v>
      </c>
      <c r="R6" s="157" t="s">
        <v>112</v>
      </c>
      <c r="S6" s="157" t="s">
        <v>85</v>
      </c>
    </row>
    <row r="7" spans="1:19" ht="17.25" x14ac:dyDescent="0.3">
      <c r="A7" s="157" t="s">
        <v>75</v>
      </c>
      <c r="B7" s="157"/>
      <c r="C7" s="157"/>
      <c r="D7" s="157"/>
      <c r="E7" s="157"/>
      <c r="F7" s="157" t="s">
        <v>76</v>
      </c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</row>
    <row r="8" spans="1:19" x14ac:dyDescent="0.25">
      <c r="A8" s="156"/>
      <c r="B8" s="156"/>
      <c r="C8" s="156"/>
      <c r="D8" s="156"/>
      <c r="E8" s="156"/>
      <c r="F8" s="156"/>
      <c r="G8" s="166"/>
      <c r="H8" s="166"/>
      <c r="I8" s="166"/>
      <c r="J8" s="166"/>
      <c r="K8" s="156"/>
      <c r="L8" s="156"/>
      <c r="M8" s="156"/>
      <c r="N8" s="156"/>
      <c r="O8" s="156"/>
      <c r="P8" s="156"/>
      <c r="Q8" s="156"/>
      <c r="R8" s="156"/>
      <c r="S8" s="156"/>
    </row>
    <row r="9" spans="1:19" ht="15.75" x14ac:dyDescent="0.25">
      <c r="A9" s="159">
        <v>1</v>
      </c>
      <c r="B9" s="159"/>
      <c r="C9" s="159"/>
      <c r="D9" s="159"/>
      <c r="E9" s="159"/>
      <c r="F9" s="159" t="s">
        <v>77</v>
      </c>
      <c r="G9" s="167">
        <v>43391175.380000003</v>
      </c>
      <c r="H9" s="167">
        <v>13421668.6</v>
      </c>
      <c r="I9" s="167">
        <v>12463373.42</v>
      </c>
      <c r="J9" s="168">
        <v>44349470.560000002</v>
      </c>
      <c r="K9" s="158"/>
      <c r="L9" s="158"/>
      <c r="M9" s="158"/>
      <c r="N9" s="158"/>
      <c r="O9" s="158"/>
      <c r="P9" s="158"/>
      <c r="Q9" s="158"/>
      <c r="R9" s="158"/>
      <c r="S9" s="160" t="s">
        <v>113</v>
      </c>
    </row>
    <row r="10" spans="1:19" ht="15.75" x14ac:dyDescent="0.25">
      <c r="A10" s="159">
        <v>11</v>
      </c>
      <c r="B10" s="159"/>
      <c r="C10" s="159"/>
      <c r="D10" s="159"/>
      <c r="E10" s="159"/>
      <c r="F10" s="159" t="s">
        <v>78</v>
      </c>
      <c r="G10" s="167">
        <v>5385333.1299999999</v>
      </c>
      <c r="H10" s="167">
        <v>10876645.439999999</v>
      </c>
      <c r="I10" s="167">
        <v>12463373.42</v>
      </c>
      <c r="J10" s="168">
        <v>3798605.15</v>
      </c>
      <c r="K10" s="158"/>
      <c r="L10" s="158"/>
      <c r="M10" s="158"/>
      <c r="N10" s="158"/>
      <c r="O10" s="158"/>
      <c r="P10" s="158"/>
      <c r="Q10" s="158"/>
      <c r="R10" s="158"/>
      <c r="S10" s="160" t="s">
        <v>114</v>
      </c>
    </row>
    <row r="11" spans="1:19" ht="15.75" x14ac:dyDescent="0.25">
      <c r="A11" s="159">
        <v>111</v>
      </c>
      <c r="B11" s="159"/>
      <c r="C11" s="159"/>
      <c r="D11" s="159"/>
      <c r="E11" s="159"/>
      <c r="F11" s="159" t="s">
        <v>79</v>
      </c>
      <c r="G11" s="167">
        <v>4300495.38</v>
      </c>
      <c r="H11" s="167">
        <v>6978116.6799999997</v>
      </c>
      <c r="I11" s="167">
        <v>8353890.2199999997</v>
      </c>
      <c r="J11" s="168">
        <v>2924721.84</v>
      </c>
      <c r="K11" s="158"/>
      <c r="L11" s="158"/>
      <c r="M11" s="158"/>
      <c r="N11" s="158"/>
      <c r="O11" s="158"/>
      <c r="P11" s="158"/>
      <c r="Q11" s="158"/>
      <c r="R11" s="158"/>
      <c r="S11" s="160" t="s">
        <v>115</v>
      </c>
    </row>
    <row r="12" spans="1:19" ht="15.75" x14ac:dyDescent="0.25">
      <c r="A12" s="159">
        <v>1112</v>
      </c>
      <c r="B12" s="159"/>
      <c r="C12" s="159"/>
      <c r="D12" s="159"/>
      <c r="E12" s="159"/>
      <c r="F12" s="159" t="s">
        <v>80</v>
      </c>
      <c r="G12" s="167">
        <v>4078656.64</v>
      </c>
      <c r="H12" s="167">
        <v>6898382.6799999997</v>
      </c>
      <c r="I12" s="167">
        <v>8143254.7999999998</v>
      </c>
      <c r="J12" s="168">
        <v>2833784.52</v>
      </c>
      <c r="K12" s="158"/>
      <c r="L12" s="158"/>
      <c r="M12" s="158"/>
      <c r="N12" s="158"/>
      <c r="O12" s="158"/>
      <c r="P12" s="158"/>
      <c r="Q12" s="158"/>
      <c r="R12" s="158"/>
      <c r="S12" s="160" t="s">
        <v>116</v>
      </c>
    </row>
    <row r="13" spans="1:19" ht="15.75" x14ac:dyDescent="0.25">
      <c r="A13" s="159" t="s">
        <v>81</v>
      </c>
      <c r="B13" s="159"/>
      <c r="C13" s="159"/>
      <c r="D13" s="159"/>
      <c r="E13" s="159"/>
      <c r="F13" s="159" t="s">
        <v>82</v>
      </c>
      <c r="G13" s="167">
        <v>4078656.64</v>
      </c>
      <c r="H13" s="167">
        <v>6898382.6799999997</v>
      </c>
      <c r="I13" s="167">
        <v>8143254.7999999998</v>
      </c>
      <c r="J13" s="168">
        <v>2833784.52</v>
      </c>
      <c r="K13" s="158"/>
      <c r="L13" s="158"/>
      <c r="M13" s="158"/>
      <c r="N13" s="158"/>
      <c r="O13" s="158"/>
      <c r="P13" s="158"/>
      <c r="Q13" s="158"/>
      <c r="R13" s="158"/>
      <c r="S13" s="160" t="s">
        <v>117</v>
      </c>
    </row>
    <row r="14" spans="1:19" ht="15.75" x14ac:dyDescent="0.25">
      <c r="A14" s="159" t="s">
        <v>83</v>
      </c>
      <c r="B14" s="159"/>
      <c r="C14" s="159"/>
      <c r="D14" s="159"/>
      <c r="E14" s="159"/>
      <c r="F14" s="159" t="s">
        <v>84</v>
      </c>
      <c r="G14" s="167">
        <v>4034748.01</v>
      </c>
      <c r="H14" s="167">
        <v>6898382.6500000004</v>
      </c>
      <c r="I14" s="167">
        <v>8142767.5999999996</v>
      </c>
      <c r="J14" s="168">
        <v>2790363.06</v>
      </c>
      <c r="K14" s="158"/>
      <c r="L14" s="158"/>
      <c r="M14" s="158"/>
      <c r="N14" s="158"/>
      <c r="O14" s="158"/>
      <c r="P14" s="158"/>
      <c r="Q14" s="158"/>
      <c r="R14" s="158"/>
      <c r="S14" s="160" t="s">
        <v>118</v>
      </c>
    </row>
    <row r="15" spans="1:19" ht="15.75" x14ac:dyDescent="0.25">
      <c r="A15" s="159" t="s">
        <v>168</v>
      </c>
      <c r="B15" s="159"/>
      <c r="C15" s="159"/>
      <c r="D15" s="159"/>
      <c r="E15" s="159"/>
      <c r="F15" s="159" t="s">
        <v>169</v>
      </c>
      <c r="G15" s="167">
        <v>2001.29</v>
      </c>
      <c r="H15" s="167">
        <v>0.02</v>
      </c>
      <c r="I15" s="167">
        <v>2001.31</v>
      </c>
      <c r="J15" s="168">
        <v>0</v>
      </c>
      <c r="K15" s="158"/>
      <c r="L15" s="158"/>
      <c r="M15" s="158"/>
      <c r="N15" s="158"/>
      <c r="O15" s="158"/>
      <c r="P15" s="158"/>
      <c r="Q15" s="158"/>
      <c r="R15" s="158"/>
      <c r="S15" s="160" t="s">
        <v>170</v>
      </c>
    </row>
    <row r="16" spans="1:19" x14ac:dyDescent="0.25">
      <c r="A16" s="161">
        <v>3024</v>
      </c>
      <c r="B16" s="161" t="s">
        <v>126</v>
      </c>
      <c r="C16" s="162">
        <v>44348</v>
      </c>
      <c r="D16" s="163" t="s">
        <v>399</v>
      </c>
      <c r="E16" s="162">
        <v>44348</v>
      </c>
      <c r="F16" s="163" t="s">
        <v>171</v>
      </c>
      <c r="G16" s="169">
        <v>0</v>
      </c>
      <c r="H16" s="169">
        <v>0.02</v>
      </c>
      <c r="I16" s="169">
        <v>0</v>
      </c>
      <c r="J16" s="169">
        <v>0</v>
      </c>
      <c r="K16" s="165" t="s">
        <v>125</v>
      </c>
      <c r="L16" s="161" t="s">
        <v>127</v>
      </c>
      <c r="M16" s="165" t="s">
        <v>125</v>
      </c>
      <c r="N16" s="165" t="s">
        <v>125</v>
      </c>
      <c r="O16" s="165" t="s">
        <v>125</v>
      </c>
      <c r="P16" s="165" t="s">
        <v>125</v>
      </c>
      <c r="Q16" s="165" t="s">
        <v>125</v>
      </c>
      <c r="R16" s="165" t="s">
        <v>125</v>
      </c>
      <c r="S16" s="164" t="s">
        <v>170</v>
      </c>
    </row>
    <row r="17" spans="1:19" x14ac:dyDescent="0.25">
      <c r="A17" s="161">
        <v>3025</v>
      </c>
      <c r="B17" s="161" t="s">
        <v>126</v>
      </c>
      <c r="C17" s="162">
        <v>44348</v>
      </c>
      <c r="D17" s="163" t="s">
        <v>400</v>
      </c>
      <c r="E17" s="162">
        <v>44348</v>
      </c>
      <c r="F17" s="163" t="s">
        <v>172</v>
      </c>
      <c r="G17" s="169">
        <v>0</v>
      </c>
      <c r="H17" s="169">
        <v>0</v>
      </c>
      <c r="I17" s="169">
        <v>420</v>
      </c>
      <c r="J17" s="169">
        <v>0</v>
      </c>
      <c r="K17" s="165" t="s">
        <v>125</v>
      </c>
      <c r="L17" s="161" t="s">
        <v>130</v>
      </c>
      <c r="M17" s="165" t="s">
        <v>124</v>
      </c>
      <c r="N17" s="165" t="s">
        <v>125</v>
      </c>
      <c r="O17" s="165" t="s">
        <v>125</v>
      </c>
      <c r="P17" s="165" t="s">
        <v>125</v>
      </c>
      <c r="Q17" s="165" t="s">
        <v>125</v>
      </c>
      <c r="R17" s="165" t="s">
        <v>125</v>
      </c>
      <c r="S17" s="164" t="s">
        <v>170</v>
      </c>
    </row>
    <row r="18" spans="1:19" x14ac:dyDescent="0.25">
      <c r="A18" s="161">
        <v>3025</v>
      </c>
      <c r="B18" s="161" t="s">
        <v>126</v>
      </c>
      <c r="C18" s="162">
        <v>44348</v>
      </c>
      <c r="D18" s="163" t="s">
        <v>400</v>
      </c>
      <c r="E18" s="162">
        <v>44348</v>
      </c>
      <c r="F18" s="163" t="s">
        <v>172</v>
      </c>
      <c r="G18" s="169">
        <v>0</v>
      </c>
      <c r="H18" s="169">
        <v>0</v>
      </c>
      <c r="I18" s="169">
        <v>67.2</v>
      </c>
      <c r="J18" s="169">
        <v>0</v>
      </c>
      <c r="K18" s="165" t="s">
        <v>125</v>
      </c>
      <c r="L18" s="161" t="s">
        <v>130</v>
      </c>
      <c r="M18" s="165" t="s">
        <v>124</v>
      </c>
      <c r="N18" s="165" t="s">
        <v>125</v>
      </c>
      <c r="O18" s="165" t="s">
        <v>125</v>
      </c>
      <c r="P18" s="165" t="s">
        <v>125</v>
      </c>
      <c r="Q18" s="165" t="s">
        <v>125</v>
      </c>
      <c r="R18" s="165" t="s">
        <v>125</v>
      </c>
      <c r="S18" s="164" t="s">
        <v>170</v>
      </c>
    </row>
    <row r="19" spans="1:19" x14ac:dyDescent="0.25">
      <c r="A19" s="161">
        <v>3026</v>
      </c>
      <c r="B19" s="161" t="s">
        <v>122</v>
      </c>
      <c r="C19" s="162">
        <v>44376</v>
      </c>
      <c r="D19" s="163" t="s">
        <v>401</v>
      </c>
      <c r="E19" s="162">
        <v>44376</v>
      </c>
      <c r="F19" s="163" t="s">
        <v>402</v>
      </c>
      <c r="G19" s="169">
        <v>0</v>
      </c>
      <c r="H19" s="169">
        <v>0</v>
      </c>
      <c r="I19" s="169">
        <v>1514.11</v>
      </c>
      <c r="J19" s="169">
        <v>0</v>
      </c>
      <c r="K19" s="165" t="s">
        <v>403</v>
      </c>
      <c r="L19" s="161" t="s">
        <v>130</v>
      </c>
      <c r="M19" s="165" t="s">
        <v>124</v>
      </c>
      <c r="N19" s="165" t="s">
        <v>125</v>
      </c>
      <c r="O19" s="165" t="s">
        <v>125</v>
      </c>
      <c r="P19" s="165" t="s">
        <v>125</v>
      </c>
      <c r="Q19" s="165" t="s">
        <v>125</v>
      </c>
      <c r="R19" s="165" t="s">
        <v>125</v>
      </c>
      <c r="S19" s="164" t="s">
        <v>170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0"/>
  <sheetViews>
    <sheetView topLeftCell="A34" workbookViewId="0">
      <selection activeCell="D53" sqref="D53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1"/>
      <c r="B1" s="1"/>
      <c r="C1" s="346" t="s">
        <v>0</v>
      </c>
      <c r="D1" s="346"/>
      <c r="E1" s="63"/>
      <c r="F1" s="2"/>
      <c r="G1" s="2"/>
      <c r="H1" s="2"/>
      <c r="I1" s="2"/>
    </row>
    <row r="2" spans="1:9" ht="10.5" customHeight="1" x14ac:dyDescent="0.25">
      <c r="A2" s="1"/>
      <c r="B2" s="1"/>
      <c r="C2" s="346" t="s">
        <v>1</v>
      </c>
      <c r="D2" s="346"/>
      <c r="E2" s="63"/>
      <c r="F2" s="2"/>
      <c r="G2" s="2"/>
      <c r="H2" s="2"/>
      <c r="I2" s="2"/>
    </row>
    <row r="3" spans="1:9" ht="10.5" customHeight="1" x14ac:dyDescent="0.25">
      <c r="A3" s="1"/>
      <c r="B3" s="1"/>
      <c r="C3" s="3" t="s">
        <v>5</v>
      </c>
      <c r="D3" s="4" t="s">
        <v>87</v>
      </c>
      <c r="E3" s="4"/>
      <c r="F3" s="2"/>
      <c r="G3" s="2"/>
      <c r="H3" s="2"/>
      <c r="I3" s="2"/>
    </row>
    <row r="4" spans="1:9" ht="10.5" customHeight="1" x14ac:dyDescent="0.25">
      <c r="A4" s="1"/>
      <c r="B4" s="1"/>
      <c r="C4" s="3" t="s">
        <v>4</v>
      </c>
      <c r="D4" s="5" t="s">
        <v>88</v>
      </c>
      <c r="E4" s="5"/>
      <c r="F4" s="2"/>
      <c r="G4" s="2"/>
      <c r="H4" s="2"/>
      <c r="I4" s="2"/>
    </row>
    <row r="5" spans="1:9" ht="10.5" customHeight="1" x14ac:dyDescent="0.25">
      <c r="A5" s="1"/>
      <c r="B5" s="1"/>
      <c r="C5" s="3" t="s">
        <v>6</v>
      </c>
      <c r="D5" s="4" t="s">
        <v>7</v>
      </c>
      <c r="E5" s="4"/>
      <c r="F5" s="2"/>
      <c r="G5" s="2"/>
      <c r="H5" s="2"/>
      <c r="I5" s="2"/>
    </row>
    <row r="6" spans="1:9" ht="11.25" customHeight="1" thickBot="1" x14ac:dyDescent="0.3">
      <c r="A6" s="1"/>
      <c r="B6" s="1"/>
      <c r="C6" s="3" t="s">
        <v>3</v>
      </c>
      <c r="D6" s="6" t="s">
        <v>385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">
        <v>385</v>
      </c>
      <c r="E8" s="33" t="s">
        <v>26</v>
      </c>
      <c r="F8" s="16">
        <v>40584.06</v>
      </c>
      <c r="G8" s="25">
        <v>0</v>
      </c>
      <c r="H8" s="25">
        <v>40584.06</v>
      </c>
      <c r="I8" s="34">
        <f>F8+G8-H8</f>
        <v>0</v>
      </c>
    </row>
    <row r="9" spans="1:9" ht="11.25" customHeight="1" thickBot="1" x14ac:dyDescent="0.3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0.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ht="10.5" customHeight="1" x14ac:dyDescent="0.25">
      <c r="A18" s="30"/>
      <c r="B18" s="19"/>
      <c r="C18" s="19"/>
      <c r="D18" s="19"/>
      <c r="E18" s="19"/>
      <c r="F18" s="21"/>
      <c r="G18" s="21"/>
      <c r="H18" s="21"/>
      <c r="I18" s="22"/>
    </row>
    <row r="19" spans="1:9" ht="10.5" customHeight="1" x14ac:dyDescent="0.25">
      <c r="A19" s="30"/>
      <c r="B19" s="19"/>
      <c r="C19" s="19"/>
      <c r="D19" s="19"/>
      <c r="E19" s="19"/>
      <c r="F19" s="21"/>
      <c r="G19" s="21"/>
      <c r="H19" s="21"/>
      <c r="I19" s="22"/>
    </row>
    <row r="20" spans="1:9" ht="10.5" customHeight="1" x14ac:dyDescent="0.25">
      <c r="A20" s="30"/>
      <c r="B20" s="19"/>
      <c r="C20" s="19"/>
      <c r="D20" s="19"/>
      <c r="E20" s="19"/>
      <c r="F20" s="21"/>
      <c r="G20" s="21"/>
      <c r="H20" s="21"/>
      <c r="I20" s="22"/>
    </row>
    <row r="21" spans="1:9" ht="10.5" customHeight="1" x14ac:dyDescent="0.25">
      <c r="A21" s="30"/>
      <c r="B21" s="19"/>
      <c r="C21" s="19"/>
      <c r="D21" s="19"/>
      <c r="E21" s="19"/>
      <c r="F21" s="21"/>
      <c r="G21" s="21"/>
      <c r="H21" s="21"/>
      <c r="I21" s="22"/>
    </row>
    <row r="22" spans="1:9" ht="10.5" customHeight="1" x14ac:dyDescent="0.25">
      <c r="A22" s="30"/>
      <c r="B22" s="19"/>
      <c r="C22" s="19"/>
      <c r="D22" s="19"/>
      <c r="E22" s="19"/>
      <c r="F22" s="21"/>
      <c r="G22" s="21"/>
      <c r="H22" s="21"/>
      <c r="I22" s="22"/>
    </row>
    <row r="23" spans="1:9" ht="10.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0.5" customHeight="1" x14ac:dyDescent="0.25">
      <c r="A24" s="30"/>
      <c r="B24" s="19"/>
      <c r="C24" s="19"/>
      <c r="D24" s="19"/>
      <c r="E24" s="19"/>
      <c r="F24" s="21"/>
      <c r="G24" s="21"/>
      <c r="H24" s="21"/>
      <c r="I24" s="22"/>
    </row>
    <row r="25" spans="1:9" ht="10.5" customHeight="1" x14ac:dyDescent="0.25">
      <c r="A25" s="30"/>
      <c r="B25" s="19"/>
      <c r="C25" s="19"/>
      <c r="D25" s="19"/>
      <c r="E25" s="19"/>
      <c r="F25" s="21"/>
      <c r="G25" s="21"/>
      <c r="H25" s="21"/>
      <c r="I25" s="22"/>
    </row>
    <row r="26" spans="1:9" ht="10.5" customHeight="1" x14ac:dyDescent="0.25">
      <c r="A26" s="30"/>
      <c r="B26" s="19"/>
      <c r="C26" s="19"/>
      <c r="D26" s="19"/>
      <c r="E26" s="19"/>
      <c r="F26" s="21"/>
      <c r="G26" s="21"/>
      <c r="H26" s="21"/>
      <c r="I26" s="22"/>
    </row>
    <row r="27" spans="1:9" ht="10.5" customHeight="1" x14ac:dyDescent="0.25">
      <c r="A27" s="30"/>
      <c r="B27" s="19"/>
      <c r="C27" s="19"/>
      <c r="D27" s="19"/>
      <c r="E27" s="19"/>
      <c r="F27" s="21"/>
      <c r="G27" s="21"/>
      <c r="H27" s="21"/>
      <c r="I27" s="22"/>
    </row>
    <row r="28" spans="1:9" ht="10.5" customHeight="1" x14ac:dyDescent="0.25">
      <c r="A28" s="30"/>
      <c r="B28" s="19"/>
      <c r="C28" s="19"/>
      <c r="D28" s="19"/>
      <c r="E28" s="19"/>
      <c r="F28" s="21"/>
      <c r="G28" s="21"/>
      <c r="H28" s="21"/>
      <c r="I28" s="22"/>
    </row>
    <row r="29" spans="1:9" ht="10.5" customHeight="1" x14ac:dyDescent="0.25">
      <c r="A29" s="30"/>
      <c r="B29" s="19"/>
      <c r="C29" s="19"/>
      <c r="D29" s="19"/>
      <c r="E29" s="19"/>
      <c r="F29" s="21"/>
      <c r="G29" s="21"/>
      <c r="H29" s="21"/>
      <c r="I29" s="22"/>
    </row>
    <row r="30" spans="1:9" ht="10.5" customHeight="1" x14ac:dyDescent="0.2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0.5" customHeight="1" thickBot="1" x14ac:dyDescent="0.3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40584.06</v>
      </c>
      <c r="G44" s="16">
        <f>G8+G10-G16+G32-G38</f>
        <v>0</v>
      </c>
      <c r="H44" s="16">
        <f>H8+H10-H16+H32-H38</f>
        <v>40584.06</v>
      </c>
      <c r="I44" s="25">
        <f>I8+I10-I16+I32-I38</f>
        <v>0</v>
      </c>
    </row>
    <row r="45" spans="1:9" ht="11.25" customHeight="1" x14ac:dyDescent="0.25">
      <c r="A45" s="1"/>
      <c r="B45" s="1"/>
      <c r="C45" s="1"/>
      <c r="D45" s="1"/>
      <c r="E45" s="1"/>
      <c r="F45" s="2"/>
      <c r="G45" s="2"/>
      <c r="H45" s="2"/>
      <c r="I45" s="2"/>
    </row>
    <row r="46" spans="1:9" ht="11.25" customHeight="1" x14ac:dyDescent="0.25"/>
    <row r="47" spans="1:9" ht="11.25" customHeight="1" x14ac:dyDescent="0.25"/>
    <row r="48" spans="1:9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topLeftCell="A4" workbookViewId="0">
      <selection activeCell="F16" sqref="F16"/>
    </sheetView>
  </sheetViews>
  <sheetFormatPr baseColWidth="10" defaultRowHeight="15" x14ac:dyDescent="0.25"/>
  <cols>
    <col min="6" max="6" width="23.42578125" customWidth="1"/>
  </cols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196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</row>
    <row r="6" spans="1:19" ht="17.25" x14ac:dyDescent="0.3">
      <c r="A6" s="222" t="s">
        <v>59</v>
      </c>
      <c r="B6" s="222" t="s">
        <v>111</v>
      </c>
      <c r="C6" s="222" t="s">
        <v>60</v>
      </c>
      <c r="D6" s="222" t="s">
        <v>61</v>
      </c>
      <c r="E6" s="222" t="s">
        <v>62</v>
      </c>
      <c r="F6" s="222" t="s">
        <v>63</v>
      </c>
      <c r="G6" s="222" t="s">
        <v>64</v>
      </c>
      <c r="H6" s="222" t="s">
        <v>65</v>
      </c>
      <c r="I6" s="222" t="s">
        <v>66</v>
      </c>
      <c r="J6" s="222" t="s">
        <v>67</v>
      </c>
      <c r="K6" s="222" t="s">
        <v>68</v>
      </c>
      <c r="L6" s="222" t="s">
        <v>69</v>
      </c>
      <c r="M6" s="222" t="s">
        <v>70</v>
      </c>
      <c r="N6" s="222" t="s">
        <v>71</v>
      </c>
      <c r="O6" s="222" t="s">
        <v>72</v>
      </c>
      <c r="P6" s="222" t="s">
        <v>73</v>
      </c>
      <c r="Q6" s="222" t="s">
        <v>74</v>
      </c>
      <c r="R6" s="222" t="s">
        <v>112</v>
      </c>
      <c r="S6" s="222" t="s">
        <v>85</v>
      </c>
    </row>
    <row r="7" spans="1:19" ht="17.25" x14ac:dyDescent="0.3">
      <c r="A7" s="222" t="s">
        <v>75</v>
      </c>
      <c r="B7" s="222"/>
      <c r="C7" s="222"/>
      <c r="D7" s="222"/>
      <c r="E7" s="222"/>
      <c r="F7" s="222" t="s">
        <v>76</v>
      </c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</row>
    <row r="8" spans="1:19" x14ac:dyDescent="0.25">
      <c r="A8" s="221"/>
      <c r="B8" s="221"/>
      <c r="C8" s="221"/>
      <c r="D8" s="221"/>
      <c r="E8" s="221"/>
      <c r="F8" s="221"/>
      <c r="G8" s="231"/>
      <c r="H8" s="231"/>
      <c r="I8" s="231"/>
      <c r="J8" s="231"/>
      <c r="K8" s="221"/>
      <c r="L8" s="221"/>
      <c r="M8" s="221"/>
      <c r="N8" s="221"/>
      <c r="O8" s="221"/>
      <c r="P8" s="221"/>
      <c r="Q8" s="221"/>
      <c r="R8" s="221"/>
      <c r="S8" s="221"/>
    </row>
    <row r="9" spans="1:19" ht="15.75" x14ac:dyDescent="0.25">
      <c r="A9" s="224">
        <v>1</v>
      </c>
      <c r="B9" s="224"/>
      <c r="C9" s="224"/>
      <c r="D9" s="224"/>
      <c r="E9" s="224"/>
      <c r="F9" s="224" t="s">
        <v>77</v>
      </c>
      <c r="G9" s="232">
        <v>43391175.380000003</v>
      </c>
      <c r="H9" s="232">
        <v>13462271.359999999</v>
      </c>
      <c r="I9" s="232">
        <v>12504454.029999999</v>
      </c>
      <c r="J9" s="233">
        <v>44348992.710000001</v>
      </c>
      <c r="K9" s="223"/>
      <c r="L9" s="223"/>
      <c r="M9" s="223"/>
      <c r="N9" s="223"/>
      <c r="O9" s="223"/>
      <c r="P9" s="223"/>
      <c r="Q9" s="223"/>
      <c r="R9" s="223"/>
      <c r="S9" s="225" t="s">
        <v>113</v>
      </c>
    </row>
    <row r="10" spans="1:19" ht="15.75" x14ac:dyDescent="0.25">
      <c r="A10" s="224">
        <v>11</v>
      </c>
      <c r="B10" s="224"/>
      <c r="C10" s="224"/>
      <c r="D10" s="224"/>
      <c r="E10" s="224"/>
      <c r="F10" s="224" t="s">
        <v>78</v>
      </c>
      <c r="G10" s="232">
        <v>5385333.1299999999</v>
      </c>
      <c r="H10" s="232">
        <v>10917248.199999999</v>
      </c>
      <c r="I10" s="232">
        <v>12504454.029999999</v>
      </c>
      <c r="J10" s="233">
        <v>3798127.3</v>
      </c>
      <c r="K10" s="223"/>
      <c r="L10" s="223"/>
      <c r="M10" s="223"/>
      <c r="N10" s="223"/>
      <c r="O10" s="223"/>
      <c r="P10" s="223"/>
      <c r="Q10" s="223"/>
      <c r="R10" s="223"/>
      <c r="S10" s="225" t="s">
        <v>114</v>
      </c>
    </row>
    <row r="11" spans="1:19" ht="15.75" x14ac:dyDescent="0.25">
      <c r="A11" s="224">
        <v>111</v>
      </c>
      <c r="B11" s="224"/>
      <c r="C11" s="224"/>
      <c r="D11" s="224"/>
      <c r="E11" s="224"/>
      <c r="F11" s="224" t="s">
        <v>79</v>
      </c>
      <c r="G11" s="232">
        <v>4300495.38</v>
      </c>
      <c r="H11" s="232">
        <v>7018710.0899999999</v>
      </c>
      <c r="I11" s="232">
        <v>8394961.4800000004</v>
      </c>
      <c r="J11" s="233">
        <v>2924243.99</v>
      </c>
      <c r="K11" s="223"/>
      <c r="L11" s="223"/>
      <c r="M11" s="223"/>
      <c r="N11" s="223"/>
      <c r="O11" s="223"/>
      <c r="P11" s="223"/>
      <c r="Q11" s="223"/>
      <c r="R11" s="223"/>
      <c r="S11" s="225" t="s">
        <v>115</v>
      </c>
    </row>
    <row r="12" spans="1:19" ht="15.75" x14ac:dyDescent="0.25">
      <c r="A12" s="224">
        <v>1112</v>
      </c>
      <c r="B12" s="224"/>
      <c r="C12" s="224"/>
      <c r="D12" s="224"/>
      <c r="E12" s="224"/>
      <c r="F12" s="224" t="s">
        <v>80</v>
      </c>
      <c r="G12" s="232">
        <v>4078656.64</v>
      </c>
      <c r="H12" s="232">
        <v>6938976.0899999999</v>
      </c>
      <c r="I12" s="232">
        <v>8184326.0599999996</v>
      </c>
      <c r="J12" s="233">
        <v>2833306.67</v>
      </c>
      <c r="K12" s="223"/>
      <c r="L12" s="223"/>
      <c r="M12" s="223"/>
      <c r="N12" s="223"/>
      <c r="O12" s="223"/>
      <c r="P12" s="223"/>
      <c r="Q12" s="223"/>
      <c r="R12" s="223"/>
      <c r="S12" s="225" t="s">
        <v>116</v>
      </c>
    </row>
    <row r="13" spans="1:19" ht="15.75" x14ac:dyDescent="0.25">
      <c r="A13" s="224" t="s">
        <v>81</v>
      </c>
      <c r="B13" s="224"/>
      <c r="C13" s="224"/>
      <c r="D13" s="224"/>
      <c r="E13" s="224"/>
      <c r="F13" s="224" t="s">
        <v>82</v>
      </c>
      <c r="G13" s="232">
        <v>4078656.64</v>
      </c>
      <c r="H13" s="232">
        <v>6938976.0899999999</v>
      </c>
      <c r="I13" s="232">
        <v>8184326.0599999996</v>
      </c>
      <c r="J13" s="233">
        <v>2833306.67</v>
      </c>
      <c r="K13" s="223"/>
      <c r="L13" s="223"/>
      <c r="M13" s="223"/>
      <c r="N13" s="223"/>
      <c r="O13" s="223"/>
      <c r="P13" s="223"/>
      <c r="Q13" s="223"/>
      <c r="R13" s="223"/>
      <c r="S13" s="225" t="s">
        <v>117</v>
      </c>
    </row>
    <row r="14" spans="1:19" ht="15.75" x14ac:dyDescent="0.25">
      <c r="A14" s="224" t="s">
        <v>141</v>
      </c>
      <c r="B14" s="224"/>
      <c r="C14" s="224"/>
      <c r="D14" s="224"/>
      <c r="E14" s="224"/>
      <c r="F14" s="224" t="s">
        <v>142</v>
      </c>
      <c r="G14" s="232">
        <v>43908.63</v>
      </c>
      <c r="H14" s="232">
        <v>0.03</v>
      </c>
      <c r="I14" s="232">
        <v>41071.26</v>
      </c>
      <c r="J14" s="233">
        <v>2837.4</v>
      </c>
      <c r="K14" s="223"/>
      <c r="L14" s="223"/>
      <c r="M14" s="223"/>
      <c r="N14" s="223"/>
      <c r="O14" s="223"/>
      <c r="P14" s="223"/>
      <c r="Q14" s="223"/>
      <c r="R14" s="223"/>
      <c r="S14" s="225" t="s">
        <v>143</v>
      </c>
    </row>
    <row r="15" spans="1:19" ht="15.75" x14ac:dyDescent="0.25">
      <c r="A15" s="224" t="s">
        <v>197</v>
      </c>
      <c r="B15" s="224"/>
      <c r="C15" s="224"/>
      <c r="D15" s="224"/>
      <c r="E15" s="224"/>
      <c r="F15" s="224" t="s">
        <v>198</v>
      </c>
      <c r="G15" s="232">
        <v>40584.06</v>
      </c>
      <c r="H15" s="232">
        <v>0</v>
      </c>
      <c r="I15" s="232">
        <v>40584.06</v>
      </c>
      <c r="J15" s="233">
        <v>0</v>
      </c>
      <c r="K15" s="223"/>
      <c r="L15" s="223"/>
      <c r="M15" s="223"/>
      <c r="N15" s="223"/>
      <c r="O15" s="223"/>
      <c r="P15" s="223"/>
      <c r="Q15" s="223"/>
      <c r="R15" s="223"/>
      <c r="S15" s="225" t="s">
        <v>199</v>
      </c>
    </row>
    <row r="16" spans="1:19" x14ac:dyDescent="0.25">
      <c r="A16" s="226">
        <v>3032</v>
      </c>
      <c r="B16" s="226" t="s">
        <v>122</v>
      </c>
      <c r="C16" s="227">
        <v>44371</v>
      </c>
      <c r="D16" s="228" t="s">
        <v>564</v>
      </c>
      <c r="E16" s="227">
        <v>44371</v>
      </c>
      <c r="F16" s="228" t="s">
        <v>565</v>
      </c>
      <c r="G16" s="234">
        <v>0</v>
      </c>
      <c r="H16" s="234">
        <v>0</v>
      </c>
      <c r="I16" s="234">
        <v>40584.06</v>
      </c>
      <c r="J16" s="234">
        <v>0</v>
      </c>
      <c r="K16" s="230" t="s">
        <v>566</v>
      </c>
      <c r="L16" s="226" t="s">
        <v>130</v>
      </c>
      <c r="M16" s="230" t="s">
        <v>124</v>
      </c>
      <c r="N16" s="230" t="s">
        <v>125</v>
      </c>
      <c r="O16" s="230" t="s">
        <v>125</v>
      </c>
      <c r="P16" s="230" t="s">
        <v>125</v>
      </c>
      <c r="Q16" s="230" t="s">
        <v>125</v>
      </c>
      <c r="R16" s="230" t="s">
        <v>125</v>
      </c>
      <c r="S16" s="229" t="s">
        <v>199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6"/>
  <sheetViews>
    <sheetView topLeftCell="A28" workbookViewId="0">
      <selection activeCell="D45" sqref="D45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9" ht="10.5" customHeight="1" x14ac:dyDescent="0.25">
      <c r="A1" s="67"/>
      <c r="B1" s="67"/>
      <c r="C1" s="346" t="s">
        <v>0</v>
      </c>
      <c r="D1" s="346"/>
      <c r="E1" s="85"/>
      <c r="F1" s="2"/>
      <c r="G1" s="2"/>
      <c r="H1" s="2"/>
      <c r="I1" s="2"/>
    </row>
    <row r="2" spans="1:9" ht="10.5" customHeight="1" x14ac:dyDescent="0.25">
      <c r="A2" s="67"/>
      <c r="B2" s="67"/>
      <c r="C2" s="346" t="s">
        <v>1</v>
      </c>
      <c r="D2" s="346"/>
      <c r="E2" s="85"/>
      <c r="F2" s="2"/>
      <c r="G2" s="2"/>
      <c r="H2" s="2"/>
      <c r="I2" s="2"/>
    </row>
    <row r="3" spans="1:9" ht="10.5" customHeight="1" x14ac:dyDescent="0.25">
      <c r="A3" s="67"/>
      <c r="B3" s="67"/>
      <c r="C3" s="3" t="s">
        <v>5</v>
      </c>
      <c r="D3" s="4" t="s">
        <v>87</v>
      </c>
      <c r="E3" s="4"/>
      <c r="F3" s="2"/>
      <c r="G3" s="2"/>
      <c r="H3" s="2"/>
      <c r="I3" s="2"/>
    </row>
    <row r="4" spans="1:9" ht="10.5" customHeight="1" x14ac:dyDescent="0.25">
      <c r="A4" s="67"/>
      <c r="B4" s="67"/>
      <c r="C4" s="3" t="s">
        <v>4</v>
      </c>
      <c r="D4" s="5" t="s">
        <v>89</v>
      </c>
      <c r="E4" s="5"/>
      <c r="F4" s="2"/>
      <c r="G4" s="2"/>
      <c r="H4" s="2"/>
      <c r="I4" s="2"/>
    </row>
    <row r="5" spans="1:9" ht="10.5" customHeight="1" x14ac:dyDescent="0.25">
      <c r="A5" s="67"/>
      <c r="B5" s="67"/>
      <c r="C5" s="3" t="s">
        <v>6</v>
      </c>
      <c r="D5" s="4" t="s">
        <v>90</v>
      </c>
      <c r="E5" s="4"/>
      <c r="F5" s="2"/>
      <c r="G5" s="2"/>
      <c r="H5" s="2"/>
      <c r="I5" s="2"/>
    </row>
    <row r="6" spans="1:9" ht="11.25" customHeight="1" thickBot="1" x14ac:dyDescent="0.3">
      <c r="A6" s="67"/>
      <c r="B6" s="67"/>
      <c r="C6" s="3" t="s">
        <v>3</v>
      </c>
      <c r="D6" s="6" t="s">
        <v>385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969.83</v>
      </c>
      <c r="G8" s="25">
        <v>0</v>
      </c>
      <c r="H8" s="25">
        <v>0</v>
      </c>
      <c r="I8" s="34">
        <f>F8+G8-H8</f>
        <v>969.83</v>
      </c>
    </row>
    <row r="9" spans="1:9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ht="11.25" customHeight="1" x14ac:dyDescent="0.25">
      <c r="A18" s="30"/>
      <c r="B18" s="68"/>
      <c r="C18" s="68"/>
      <c r="D18" s="68"/>
      <c r="E18" s="68"/>
      <c r="F18" s="69"/>
      <c r="G18" s="69"/>
      <c r="H18" s="69"/>
      <c r="I18" s="22"/>
    </row>
    <row r="19" spans="1:9" ht="11.25" customHeight="1" x14ac:dyDescent="0.25">
      <c r="A19" s="30"/>
      <c r="B19" s="68"/>
      <c r="C19" s="68"/>
      <c r="D19" s="68"/>
      <c r="E19" s="68"/>
      <c r="F19" s="69"/>
      <c r="G19" s="69"/>
      <c r="H19" s="69"/>
      <c r="I19" s="22"/>
    </row>
    <row r="20" spans="1:9" ht="11.25" customHeight="1" x14ac:dyDescent="0.25">
      <c r="A20" s="30"/>
      <c r="B20" s="68"/>
      <c r="C20" s="68"/>
      <c r="D20" s="68"/>
      <c r="E20" s="68"/>
      <c r="F20" s="69"/>
      <c r="G20" s="69"/>
      <c r="H20" s="69"/>
      <c r="I20" s="22"/>
    </row>
    <row r="21" spans="1:9" ht="11.2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1.25" customHeight="1" x14ac:dyDescent="0.25">
      <c r="A22" s="30"/>
      <c r="B22" s="68"/>
      <c r="C22" s="68"/>
      <c r="D22" s="68"/>
      <c r="E22" s="68"/>
      <c r="F22" s="69"/>
      <c r="G22" s="69"/>
      <c r="H22" s="69"/>
      <c r="I22" s="22"/>
    </row>
    <row r="23" spans="1:9" ht="11.2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1.25" customHeight="1" x14ac:dyDescent="0.25">
      <c r="A24" s="30"/>
      <c r="B24" s="68"/>
      <c r="C24" s="68"/>
      <c r="D24" s="68"/>
      <c r="E24" s="68"/>
      <c r="F24" s="69"/>
      <c r="G24" s="69"/>
      <c r="H24" s="69"/>
      <c r="I24" s="22"/>
    </row>
    <row r="25" spans="1:9" ht="11.25" customHeight="1" x14ac:dyDescent="0.25">
      <c r="A25" s="30"/>
      <c r="B25" s="68"/>
      <c r="C25" s="68"/>
      <c r="D25" s="68"/>
      <c r="E25" s="68"/>
      <c r="F25" s="69"/>
      <c r="G25" s="69"/>
      <c r="H25" s="69"/>
      <c r="I25" s="22"/>
    </row>
    <row r="26" spans="1:9" ht="11.25" customHeight="1" x14ac:dyDescent="0.25">
      <c r="A26" s="30"/>
      <c r="B26" s="68"/>
      <c r="C26" s="68"/>
      <c r="D26" s="68"/>
      <c r="E26" s="68"/>
      <c r="F26" s="69"/>
      <c r="G26" s="69"/>
      <c r="H26" s="69"/>
      <c r="I26" s="22"/>
    </row>
    <row r="27" spans="1:9" ht="11.25" customHeight="1" x14ac:dyDescent="0.25">
      <c r="A27" s="30"/>
      <c r="B27" s="68"/>
      <c r="C27" s="68"/>
      <c r="D27" s="68"/>
      <c r="E27" s="68"/>
      <c r="F27" s="69"/>
      <c r="G27" s="69"/>
      <c r="H27" s="69"/>
      <c r="I27" s="22"/>
    </row>
    <row r="28" spans="1:9" ht="11.25" customHeight="1" x14ac:dyDescent="0.25">
      <c r="A28" s="30"/>
      <c r="B28" s="68"/>
      <c r="C28" s="68"/>
      <c r="D28" s="68"/>
      <c r="E28" s="68"/>
      <c r="F28" s="69"/>
      <c r="G28" s="69"/>
      <c r="H28" s="69"/>
      <c r="I28" s="22"/>
    </row>
    <row r="29" spans="1:9" ht="11.25" customHeight="1" x14ac:dyDescent="0.25">
      <c r="A29" s="30"/>
      <c r="B29" s="68"/>
      <c r="C29" s="68"/>
      <c r="D29" s="68"/>
      <c r="E29" s="68"/>
      <c r="F29" s="69"/>
      <c r="G29" s="69"/>
      <c r="H29" s="69"/>
      <c r="I29" s="22"/>
    </row>
    <row r="30" spans="1:9" ht="11.25" customHeight="1" x14ac:dyDescent="0.2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customHeight="1" thickBot="1" x14ac:dyDescent="0.3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969.83</v>
      </c>
      <c r="G44" s="16">
        <f>G8+G10-G16+G32-G38</f>
        <v>0</v>
      </c>
      <c r="H44" s="16">
        <f>H8+H10-H16+H32-H38</f>
        <v>0</v>
      </c>
      <c r="I44" s="25">
        <f>I8+I10-I16+I32-I38</f>
        <v>969.83</v>
      </c>
    </row>
    <row r="45" spans="1:9" x14ac:dyDescent="0.25">
      <c r="A45" s="67"/>
      <c r="B45" s="67"/>
      <c r="C45" s="67"/>
      <c r="D45" s="67"/>
      <c r="E45" s="67"/>
      <c r="F45" s="2"/>
      <c r="G45" s="2"/>
      <c r="H45" s="2"/>
      <c r="I45" s="2"/>
    </row>
    <row r="46" spans="1:9" x14ac:dyDescent="0.25">
      <c r="A46" s="87"/>
      <c r="B46" s="87"/>
      <c r="C46" s="87"/>
      <c r="D46" s="87"/>
      <c r="E46" s="87"/>
      <c r="F46" s="87"/>
      <c r="G46" s="87"/>
      <c r="H46" s="87"/>
      <c r="I46" s="87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5"/>
  <sheetViews>
    <sheetView workbookViewId="0">
      <selection activeCell="G25" sqref="G25"/>
    </sheetView>
  </sheetViews>
  <sheetFormatPr baseColWidth="10" defaultRowHeight="15" x14ac:dyDescent="0.25"/>
  <cols>
    <col min="6" max="6" width="33.28515625" customWidth="1"/>
  </cols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200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337"/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</row>
    <row r="6" spans="1:19" ht="17.25" x14ac:dyDescent="0.3">
      <c r="A6" s="339" t="s">
        <v>59</v>
      </c>
      <c r="B6" s="339" t="s">
        <v>111</v>
      </c>
      <c r="C6" s="339" t="s">
        <v>60</v>
      </c>
      <c r="D6" s="339" t="s">
        <v>61</v>
      </c>
      <c r="E6" s="339" t="s">
        <v>62</v>
      </c>
      <c r="F6" s="339" t="s">
        <v>63</v>
      </c>
      <c r="G6" s="339" t="s">
        <v>64</v>
      </c>
      <c r="H6" s="339" t="s">
        <v>65</v>
      </c>
      <c r="I6" s="339" t="s">
        <v>66</v>
      </c>
      <c r="J6" s="339" t="s">
        <v>67</v>
      </c>
      <c r="K6" s="339" t="s">
        <v>68</v>
      </c>
      <c r="L6" s="339" t="s">
        <v>69</v>
      </c>
      <c r="M6" s="339" t="s">
        <v>70</v>
      </c>
      <c r="N6" s="339" t="s">
        <v>71</v>
      </c>
      <c r="O6" s="339" t="s">
        <v>72</v>
      </c>
      <c r="P6" s="339" t="s">
        <v>73</v>
      </c>
      <c r="Q6" s="339" t="s">
        <v>74</v>
      </c>
      <c r="R6" s="339" t="s">
        <v>112</v>
      </c>
      <c r="S6" s="339" t="s">
        <v>85</v>
      </c>
    </row>
    <row r="7" spans="1:19" ht="17.25" x14ac:dyDescent="0.3">
      <c r="A7" s="339" t="s">
        <v>75</v>
      </c>
      <c r="B7" s="339"/>
      <c r="C7" s="339"/>
      <c r="D7" s="339"/>
      <c r="E7" s="339"/>
      <c r="F7" s="339" t="s">
        <v>76</v>
      </c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</row>
    <row r="8" spans="1:19" x14ac:dyDescent="0.25">
      <c r="A8" s="338"/>
      <c r="B8" s="338"/>
      <c r="C8" s="338"/>
      <c r="D8" s="338"/>
      <c r="E8" s="338"/>
      <c r="F8" s="338"/>
      <c r="G8" s="343"/>
      <c r="H8" s="343"/>
      <c r="I8" s="343"/>
      <c r="J8" s="343"/>
      <c r="K8" s="338"/>
      <c r="L8" s="338"/>
      <c r="M8" s="338"/>
      <c r="N8" s="338"/>
      <c r="O8" s="338"/>
      <c r="P8" s="338"/>
      <c r="Q8" s="338"/>
      <c r="R8" s="338"/>
      <c r="S8" s="338"/>
    </row>
    <row r="9" spans="1:19" ht="15.75" x14ac:dyDescent="0.25">
      <c r="A9" s="341">
        <v>1</v>
      </c>
      <c r="B9" s="341"/>
      <c r="C9" s="341"/>
      <c r="D9" s="341"/>
      <c r="E9" s="341"/>
      <c r="F9" s="341" t="s">
        <v>77</v>
      </c>
      <c r="G9" s="344">
        <v>43391175.380000003</v>
      </c>
      <c r="H9" s="344">
        <v>13475127.18</v>
      </c>
      <c r="I9" s="344">
        <v>12622092.16</v>
      </c>
      <c r="J9" s="345">
        <v>44244210.399999999</v>
      </c>
      <c r="K9" s="340"/>
      <c r="L9" s="340"/>
      <c r="M9" s="340"/>
      <c r="N9" s="340"/>
      <c r="O9" s="340"/>
      <c r="P9" s="340"/>
      <c r="Q9" s="340"/>
      <c r="R9" s="340"/>
      <c r="S9" s="342" t="s">
        <v>113</v>
      </c>
    </row>
    <row r="10" spans="1:19" ht="15.75" x14ac:dyDescent="0.25">
      <c r="A10" s="341">
        <v>11</v>
      </c>
      <c r="B10" s="341"/>
      <c r="C10" s="341"/>
      <c r="D10" s="341"/>
      <c r="E10" s="341"/>
      <c r="F10" s="341" t="s">
        <v>78</v>
      </c>
      <c r="G10" s="344">
        <v>5385333.1299999999</v>
      </c>
      <c r="H10" s="344">
        <v>10930104.02</v>
      </c>
      <c r="I10" s="344">
        <v>12622092.16</v>
      </c>
      <c r="J10" s="345">
        <v>3693344.99</v>
      </c>
      <c r="K10" s="340"/>
      <c r="L10" s="340"/>
      <c r="M10" s="340"/>
      <c r="N10" s="340"/>
      <c r="O10" s="340"/>
      <c r="P10" s="340"/>
      <c r="Q10" s="340"/>
      <c r="R10" s="340"/>
      <c r="S10" s="342" t="s">
        <v>114</v>
      </c>
    </row>
    <row r="11" spans="1:19" ht="15.75" x14ac:dyDescent="0.25">
      <c r="A11" s="341">
        <v>111</v>
      </c>
      <c r="B11" s="341"/>
      <c r="C11" s="341"/>
      <c r="D11" s="341"/>
      <c r="E11" s="341"/>
      <c r="F11" s="341" t="s">
        <v>79</v>
      </c>
      <c r="G11" s="344">
        <v>4300495.38</v>
      </c>
      <c r="H11" s="344">
        <v>7031557.8399999999</v>
      </c>
      <c r="I11" s="344">
        <v>8512590.7400000002</v>
      </c>
      <c r="J11" s="345">
        <v>2819462.48</v>
      </c>
      <c r="K11" s="340"/>
      <c r="L11" s="340"/>
      <c r="M11" s="340"/>
      <c r="N11" s="340"/>
      <c r="O11" s="340"/>
      <c r="P11" s="340"/>
      <c r="Q11" s="340"/>
      <c r="R11" s="340"/>
      <c r="S11" s="342" t="s">
        <v>115</v>
      </c>
    </row>
    <row r="12" spans="1:19" ht="15.75" x14ac:dyDescent="0.25">
      <c r="A12" s="341">
        <v>1112</v>
      </c>
      <c r="B12" s="341"/>
      <c r="C12" s="341"/>
      <c r="D12" s="341"/>
      <c r="E12" s="341"/>
      <c r="F12" s="341" t="s">
        <v>80</v>
      </c>
      <c r="G12" s="344">
        <v>4078656.64</v>
      </c>
      <c r="H12" s="344">
        <v>6951823.8399999999</v>
      </c>
      <c r="I12" s="344">
        <v>8301955.3200000003</v>
      </c>
      <c r="J12" s="345">
        <v>2728525.16</v>
      </c>
      <c r="K12" s="340"/>
      <c r="L12" s="340"/>
      <c r="M12" s="340"/>
      <c r="N12" s="340"/>
      <c r="O12" s="340"/>
      <c r="P12" s="340"/>
      <c r="Q12" s="340"/>
      <c r="R12" s="340"/>
      <c r="S12" s="342" t="s">
        <v>116</v>
      </c>
    </row>
    <row r="13" spans="1:19" ht="15.75" x14ac:dyDescent="0.25">
      <c r="A13" s="341" t="s">
        <v>81</v>
      </c>
      <c r="B13" s="341"/>
      <c r="C13" s="341"/>
      <c r="D13" s="341"/>
      <c r="E13" s="341"/>
      <c r="F13" s="341" t="s">
        <v>82</v>
      </c>
      <c r="G13" s="344">
        <v>4078656.64</v>
      </c>
      <c r="H13" s="344">
        <v>6951823.8399999999</v>
      </c>
      <c r="I13" s="344">
        <v>8301955.3200000003</v>
      </c>
      <c r="J13" s="345">
        <v>2728525.16</v>
      </c>
      <c r="K13" s="340"/>
      <c r="L13" s="340"/>
      <c r="M13" s="340"/>
      <c r="N13" s="340"/>
      <c r="O13" s="340"/>
      <c r="P13" s="340"/>
      <c r="Q13" s="340"/>
      <c r="R13" s="340"/>
      <c r="S13" s="342" t="s">
        <v>117</v>
      </c>
    </row>
    <row r="14" spans="1:19" ht="15.75" x14ac:dyDescent="0.25">
      <c r="A14" s="341" t="s">
        <v>141</v>
      </c>
      <c r="B14" s="341"/>
      <c r="C14" s="341"/>
      <c r="D14" s="341"/>
      <c r="E14" s="341"/>
      <c r="F14" s="341" t="s">
        <v>142</v>
      </c>
      <c r="G14" s="344">
        <v>43908.63</v>
      </c>
      <c r="H14" s="344">
        <v>4659.03</v>
      </c>
      <c r="I14" s="344">
        <v>44910.3</v>
      </c>
      <c r="J14" s="345">
        <v>3657.36</v>
      </c>
      <c r="K14" s="340"/>
      <c r="L14" s="340"/>
      <c r="M14" s="340"/>
      <c r="N14" s="340"/>
      <c r="O14" s="340"/>
      <c r="P14" s="340"/>
      <c r="Q14" s="340"/>
      <c r="R14" s="340"/>
      <c r="S14" s="342" t="s">
        <v>143</v>
      </c>
    </row>
    <row r="15" spans="1:19" ht="15.75" x14ac:dyDescent="0.25">
      <c r="A15" s="341" t="s">
        <v>201</v>
      </c>
      <c r="B15" s="341"/>
      <c r="C15" s="341"/>
      <c r="D15" s="341"/>
      <c r="E15" s="341"/>
      <c r="F15" s="341" t="s">
        <v>202</v>
      </c>
      <c r="G15" s="344">
        <v>969.83</v>
      </c>
      <c r="H15" s="344">
        <v>0</v>
      </c>
      <c r="I15" s="344">
        <v>0</v>
      </c>
      <c r="J15" s="345">
        <v>969.83</v>
      </c>
      <c r="K15" s="340"/>
      <c r="L15" s="340"/>
      <c r="M15" s="340"/>
      <c r="N15" s="340"/>
      <c r="O15" s="340"/>
      <c r="P15" s="340"/>
      <c r="Q15" s="340"/>
      <c r="R15" s="340"/>
      <c r="S15" s="342" t="s">
        <v>203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5"/>
  <sheetViews>
    <sheetView topLeftCell="A19" workbookViewId="0">
      <selection activeCell="H47" sqref="H47"/>
    </sheetView>
  </sheetViews>
  <sheetFormatPr baseColWidth="10" defaultRowHeight="15" x14ac:dyDescent="0.25"/>
  <cols>
    <col min="1" max="1" width="11.85546875" style="87" customWidth="1"/>
    <col min="2" max="2" width="9.7109375" style="87" customWidth="1"/>
    <col min="3" max="3" width="36.28515625" style="87" customWidth="1"/>
    <col min="4" max="4" width="32.7109375" style="87" customWidth="1"/>
    <col min="5" max="5" width="1.7109375" style="87" customWidth="1"/>
    <col min="6" max="9" width="13.140625" style="87" customWidth="1"/>
  </cols>
  <sheetData>
    <row r="1" spans="1:9" ht="10.5" customHeight="1" x14ac:dyDescent="0.25">
      <c r="A1" s="67"/>
      <c r="B1" s="67"/>
      <c r="C1" s="346" t="s">
        <v>0</v>
      </c>
      <c r="D1" s="346"/>
      <c r="E1" s="85"/>
      <c r="F1" s="2"/>
      <c r="G1" s="2"/>
      <c r="H1" s="2"/>
      <c r="I1" s="2"/>
    </row>
    <row r="2" spans="1:9" ht="10.5" customHeight="1" x14ac:dyDescent="0.25">
      <c r="A2" s="67"/>
      <c r="B2" s="67"/>
      <c r="C2" s="346" t="s">
        <v>1</v>
      </c>
      <c r="D2" s="346"/>
      <c r="E2" s="85"/>
      <c r="F2" s="2"/>
      <c r="G2" s="2"/>
      <c r="H2" s="2"/>
      <c r="I2" s="2"/>
    </row>
    <row r="3" spans="1:9" ht="10.5" customHeight="1" x14ac:dyDescent="0.25">
      <c r="A3" s="67"/>
      <c r="B3" s="67"/>
      <c r="C3" s="3" t="s">
        <v>5</v>
      </c>
      <c r="D3" s="4" t="s">
        <v>87</v>
      </c>
      <c r="E3" s="4"/>
      <c r="F3" s="2"/>
      <c r="G3" s="2"/>
      <c r="H3" s="2"/>
      <c r="I3" s="2"/>
    </row>
    <row r="4" spans="1:9" ht="10.5" customHeight="1" x14ac:dyDescent="0.25">
      <c r="A4" s="67"/>
      <c r="B4" s="67"/>
      <c r="C4" s="3" t="s">
        <v>4</v>
      </c>
      <c r="D4" s="5" t="s">
        <v>91</v>
      </c>
      <c r="E4" s="5"/>
      <c r="F4" s="2"/>
      <c r="G4" s="2"/>
      <c r="H4" s="2"/>
      <c r="I4" s="2"/>
    </row>
    <row r="5" spans="1:9" ht="10.5" customHeight="1" x14ac:dyDescent="0.25">
      <c r="A5" s="67"/>
      <c r="B5" s="67"/>
      <c r="C5" s="3" t="s">
        <v>6</v>
      </c>
      <c r="D5" s="4" t="s">
        <v>29</v>
      </c>
      <c r="E5" s="4"/>
      <c r="F5" s="2"/>
      <c r="G5" s="2"/>
      <c r="H5" s="2"/>
      <c r="I5" s="2"/>
    </row>
    <row r="6" spans="1:9" ht="11.25" customHeight="1" thickBot="1" x14ac:dyDescent="0.3">
      <c r="A6" s="67"/>
      <c r="B6" s="67"/>
      <c r="C6" s="3" t="s">
        <v>3</v>
      </c>
      <c r="D6" s="6" t="s">
        <v>385</v>
      </c>
      <c r="E6" s="6"/>
      <c r="F6" s="6"/>
      <c r="G6" s="6"/>
      <c r="H6" s="2"/>
      <c r="I6" s="2"/>
    </row>
    <row r="7" spans="1:9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3839.04</v>
      </c>
      <c r="G8" s="25">
        <v>0</v>
      </c>
      <c r="H8" s="25">
        <v>3839.04</v>
      </c>
      <c r="I8" s="34">
        <f>F8+G8-H8</f>
        <v>0</v>
      </c>
    </row>
    <row r="9" spans="1:9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</row>
    <row r="10" spans="1:9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</row>
    <row r="12" spans="1:9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</row>
    <row r="13" spans="1:9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</row>
    <row r="14" spans="1:9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</row>
    <row r="16" spans="1:9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</row>
    <row r="18" spans="1:9" ht="11.25" customHeight="1" x14ac:dyDescent="0.25">
      <c r="A18" s="30"/>
      <c r="B18" s="38"/>
      <c r="C18" s="68"/>
      <c r="D18" s="68"/>
      <c r="E18" s="68"/>
      <c r="F18" s="69"/>
      <c r="G18" s="69"/>
      <c r="H18" s="69"/>
      <c r="I18" s="22"/>
    </row>
    <row r="19" spans="1:9" ht="11.25" customHeight="1" x14ac:dyDescent="0.25">
      <c r="A19" s="30"/>
      <c r="B19" s="38"/>
      <c r="C19" s="68"/>
      <c r="D19" s="68"/>
      <c r="E19" s="68"/>
      <c r="F19" s="69"/>
      <c r="G19" s="69"/>
      <c r="H19" s="69"/>
      <c r="I19" s="22"/>
    </row>
    <row r="20" spans="1:9" ht="11.25" customHeight="1" x14ac:dyDescent="0.25">
      <c r="A20" s="30"/>
      <c r="B20" s="68"/>
      <c r="C20" s="68"/>
      <c r="D20" s="68"/>
      <c r="E20" s="68"/>
      <c r="F20" s="69"/>
      <c r="G20" s="69"/>
      <c r="H20" s="69"/>
      <c r="I20" s="22"/>
    </row>
    <row r="21" spans="1:9" ht="11.25" customHeight="1" x14ac:dyDescent="0.25">
      <c r="A21" s="30"/>
      <c r="B21" s="68"/>
      <c r="C21" s="68"/>
      <c r="D21" s="68"/>
      <c r="E21" s="68"/>
      <c r="F21" s="69"/>
      <c r="G21" s="69"/>
      <c r="H21" s="69"/>
      <c r="I21" s="22"/>
    </row>
    <row r="22" spans="1:9" ht="11.25" customHeight="1" x14ac:dyDescent="0.25">
      <c r="A22" s="30"/>
      <c r="B22" s="68"/>
      <c r="C22" s="68"/>
      <c r="D22" s="68"/>
      <c r="E22" s="68"/>
      <c r="F22" s="69"/>
      <c r="G22" s="69"/>
      <c r="H22" s="69"/>
      <c r="I22" s="22"/>
    </row>
    <row r="23" spans="1:9" ht="11.25" customHeight="1" x14ac:dyDescent="0.25">
      <c r="A23" s="30"/>
      <c r="B23" s="68"/>
      <c r="C23" s="68"/>
      <c r="D23" s="68"/>
      <c r="E23" s="68"/>
      <c r="F23" s="69"/>
      <c r="G23" s="69"/>
      <c r="H23" s="69"/>
      <c r="I23" s="22"/>
    </row>
    <row r="24" spans="1:9" ht="11.25" customHeight="1" x14ac:dyDescent="0.25">
      <c r="A24" s="30"/>
      <c r="B24" s="68"/>
      <c r="C24" s="68"/>
      <c r="D24" s="68"/>
      <c r="E24" s="68"/>
      <c r="F24" s="69"/>
      <c r="G24" s="69"/>
      <c r="H24" s="69"/>
      <c r="I24" s="22"/>
    </row>
    <row r="25" spans="1:9" ht="11.25" customHeight="1" x14ac:dyDescent="0.25">
      <c r="A25" s="30"/>
      <c r="B25" s="68"/>
      <c r="C25" s="68"/>
      <c r="D25" s="68"/>
      <c r="E25" s="68"/>
      <c r="F25" s="69"/>
      <c r="G25" s="69"/>
      <c r="H25" s="69"/>
      <c r="I25" s="22"/>
    </row>
    <row r="26" spans="1:9" ht="11.25" customHeight="1" x14ac:dyDescent="0.25">
      <c r="A26" s="30"/>
      <c r="B26" s="68"/>
      <c r="C26" s="68"/>
      <c r="D26" s="68"/>
      <c r="E26" s="68"/>
      <c r="F26" s="69"/>
      <c r="G26" s="69"/>
      <c r="H26" s="69"/>
      <c r="I26" s="22"/>
    </row>
    <row r="27" spans="1:9" ht="11.25" customHeight="1" x14ac:dyDescent="0.25">
      <c r="A27" s="30"/>
      <c r="B27" s="68"/>
      <c r="C27" s="68"/>
      <c r="D27" s="68"/>
      <c r="E27" s="68"/>
      <c r="F27" s="69"/>
      <c r="G27" s="69"/>
      <c r="H27" s="69"/>
      <c r="I27" s="22"/>
    </row>
    <row r="28" spans="1:9" ht="11.25" customHeight="1" x14ac:dyDescent="0.25">
      <c r="A28" s="30"/>
      <c r="B28" s="68"/>
      <c r="C28" s="68"/>
      <c r="D28" s="68"/>
      <c r="E28" s="68"/>
      <c r="F28" s="69"/>
      <c r="G28" s="69"/>
      <c r="H28" s="69"/>
      <c r="I28" s="22"/>
    </row>
    <row r="29" spans="1:9" ht="11.25" customHeight="1" x14ac:dyDescent="0.25">
      <c r="A29" s="30"/>
      <c r="B29" s="68"/>
      <c r="C29" s="68"/>
      <c r="D29" s="68"/>
      <c r="E29" s="68"/>
      <c r="F29" s="69"/>
      <c r="G29" s="69"/>
      <c r="H29" s="69"/>
      <c r="I29" s="22"/>
    </row>
    <row r="30" spans="1:9" ht="11.25" customHeight="1" x14ac:dyDescent="0.25">
      <c r="A30" s="30"/>
      <c r="B30" s="68"/>
      <c r="C30" s="68"/>
      <c r="D30" s="68"/>
      <c r="E30" s="68"/>
      <c r="F30" s="69"/>
      <c r="G30" s="69"/>
      <c r="H30" s="69"/>
      <c r="I30" s="22"/>
    </row>
    <row r="31" spans="1:9" ht="11.25" customHeight="1" thickBot="1" x14ac:dyDescent="0.3">
      <c r="A31" s="18"/>
      <c r="B31" s="68"/>
      <c r="C31" s="68"/>
      <c r="D31" s="68"/>
      <c r="E31" s="68" t="s">
        <v>26</v>
      </c>
      <c r="F31" s="31"/>
      <c r="G31" s="69"/>
      <c r="H31" s="69"/>
      <c r="I31" s="22"/>
    </row>
    <row r="32" spans="1:9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9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9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9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9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9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</row>
    <row r="41" spans="1:9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</row>
    <row r="42" spans="1:9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</row>
    <row r="44" spans="1:9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v>-819.96</v>
      </c>
      <c r="G44" s="16">
        <v>4659</v>
      </c>
      <c r="H44" s="16">
        <v>3839.04</v>
      </c>
      <c r="I44" s="25">
        <f>I8+I10-I16+I32-I38</f>
        <v>0</v>
      </c>
    </row>
    <row r="45" spans="1:9" x14ac:dyDescent="0.25">
      <c r="A45" s="67"/>
      <c r="B45" s="67"/>
      <c r="C45" s="67"/>
      <c r="D45" s="67"/>
      <c r="E45" s="67"/>
      <c r="F45" s="2"/>
      <c r="G45" s="2"/>
      <c r="H45" s="2"/>
      <c r="I45" s="2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7"/>
  <sheetViews>
    <sheetView tabSelected="1" topLeftCell="A22" workbookViewId="0">
      <selection activeCell="D48" sqref="D47:D48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46" t="s">
        <v>0</v>
      </c>
      <c r="D1" s="346"/>
      <c r="E1" s="35"/>
    </row>
    <row r="2" spans="1:9" x14ac:dyDescent="0.15">
      <c r="C2" s="346" t="s">
        <v>1</v>
      </c>
      <c r="D2" s="346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53</v>
      </c>
      <c r="E4" s="5"/>
    </row>
    <row r="5" spans="1:9" x14ac:dyDescent="0.15">
      <c r="C5" s="3" t="s">
        <v>6</v>
      </c>
      <c r="D5" s="4" t="s">
        <v>54</v>
      </c>
      <c r="E5" s="4"/>
    </row>
    <row r="6" spans="1:9" ht="11.25" thickBot="1" x14ac:dyDescent="0.2"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JUNIO DE 2021</v>
      </c>
      <c r="E8" s="33"/>
      <c r="F8" s="59">
        <v>0</v>
      </c>
      <c r="G8" s="59">
        <v>0</v>
      </c>
      <c r="H8" s="59">
        <v>0</v>
      </c>
      <c r="I8" s="59">
        <f>F8+G8-H8</f>
        <v>0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45">
        <v>0</v>
      </c>
      <c r="G10" s="25">
        <v>0</v>
      </c>
      <c r="H10" s="45">
        <v>0</v>
      </c>
      <c r="I10" s="45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45">
        <f>SUM(F18:F31)</f>
        <v>0</v>
      </c>
      <c r="G16" s="45">
        <f>SUM(G18:G31)</f>
        <v>0</v>
      </c>
      <c r="H16" s="45">
        <f>SUM(H18:H31)</f>
        <v>0</v>
      </c>
      <c r="I16" s="45">
        <f>SUM(I18:I31)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 t="s">
        <v>26</v>
      </c>
      <c r="F18" s="21"/>
      <c r="G18" s="21"/>
      <c r="H18" s="21"/>
      <c r="I18" s="22">
        <f>F18+G18+H18</f>
        <v>0</v>
      </c>
    </row>
    <row r="19" spans="1:9" x14ac:dyDescent="0.15">
      <c r="A19" s="30"/>
      <c r="B19" s="19"/>
      <c r="C19" s="19"/>
      <c r="D19" s="19"/>
      <c r="E19" s="19" t="s">
        <v>26</v>
      </c>
      <c r="F19" s="21"/>
      <c r="G19" s="21"/>
      <c r="H19" s="21"/>
      <c r="I19" s="22">
        <f t="shared" ref="I19:I30" si="0">F19+G19+H19</f>
        <v>0</v>
      </c>
    </row>
    <row r="20" spans="1:9" x14ac:dyDescent="0.15">
      <c r="A20" s="30"/>
      <c r="B20" s="19"/>
      <c r="C20" s="19"/>
      <c r="D20" s="19"/>
      <c r="E20" s="19" t="s">
        <v>26</v>
      </c>
      <c r="F20" s="21"/>
      <c r="G20" s="21"/>
      <c r="H20" s="21"/>
      <c r="I20" s="22">
        <f t="shared" si="0"/>
        <v>0</v>
      </c>
    </row>
    <row r="21" spans="1:9" x14ac:dyDescent="0.15">
      <c r="A21" s="30"/>
      <c r="B21" s="19"/>
      <c r="C21" s="19"/>
      <c r="D21" s="19"/>
      <c r="E21" s="19" t="s">
        <v>26</v>
      </c>
      <c r="F21" s="21"/>
      <c r="G21" s="21"/>
      <c r="H21" s="21"/>
      <c r="I21" s="22">
        <f t="shared" si="0"/>
        <v>0</v>
      </c>
    </row>
    <row r="22" spans="1:9" x14ac:dyDescent="0.15">
      <c r="A22" s="30"/>
      <c r="B22" s="19"/>
      <c r="C22" s="19"/>
      <c r="D22" s="19"/>
      <c r="E22" s="19" t="s">
        <v>26</v>
      </c>
      <c r="F22" s="21"/>
      <c r="G22" s="21"/>
      <c r="H22" s="21"/>
      <c r="I22" s="22">
        <f t="shared" si="0"/>
        <v>0</v>
      </c>
    </row>
    <row r="23" spans="1:9" x14ac:dyDescent="0.15">
      <c r="A23" s="30"/>
      <c r="B23" s="19"/>
      <c r="C23" s="19"/>
      <c r="D23" s="19"/>
      <c r="E23" s="19" t="s">
        <v>26</v>
      </c>
      <c r="F23" s="21"/>
      <c r="G23" s="21"/>
      <c r="H23" s="21"/>
      <c r="I23" s="22">
        <f t="shared" si="0"/>
        <v>0</v>
      </c>
    </row>
    <row r="24" spans="1:9" x14ac:dyDescent="0.15">
      <c r="A24" s="30"/>
      <c r="B24" s="19"/>
      <c r="C24" s="19"/>
      <c r="D24" s="19"/>
      <c r="E24" s="19" t="s">
        <v>26</v>
      </c>
      <c r="F24" s="21"/>
      <c r="G24" s="21"/>
      <c r="H24" s="21"/>
      <c r="I24" s="22">
        <f t="shared" si="0"/>
        <v>0</v>
      </c>
    </row>
    <row r="25" spans="1:9" s="67" customFormat="1" x14ac:dyDescent="0.15">
      <c r="A25" s="30"/>
      <c r="B25" s="68"/>
      <c r="C25" s="68"/>
      <c r="D25" s="68"/>
      <c r="E25" s="68"/>
      <c r="F25" s="69"/>
      <c r="G25" s="69"/>
      <c r="H25" s="69"/>
      <c r="I25" s="22"/>
    </row>
    <row r="26" spans="1:9" x14ac:dyDescent="0.15">
      <c r="A26" s="30"/>
      <c r="B26" s="19"/>
      <c r="C26" s="19"/>
      <c r="D26" s="19"/>
      <c r="E26" s="19" t="s">
        <v>26</v>
      </c>
      <c r="F26" s="21"/>
      <c r="G26" s="21"/>
      <c r="H26" s="21"/>
      <c r="I26" s="22">
        <f t="shared" si="0"/>
        <v>0</v>
      </c>
    </row>
    <row r="27" spans="1:9" x14ac:dyDescent="0.15">
      <c r="A27" s="30"/>
      <c r="B27" s="19"/>
      <c r="C27" s="19"/>
      <c r="D27" s="19"/>
      <c r="E27" s="19" t="s">
        <v>26</v>
      </c>
      <c r="F27" s="21"/>
      <c r="G27" s="21"/>
      <c r="H27" s="21"/>
      <c r="I27" s="22">
        <f t="shared" si="0"/>
        <v>0</v>
      </c>
    </row>
    <row r="28" spans="1:9" x14ac:dyDescent="0.15">
      <c r="A28" s="30"/>
      <c r="B28" s="19"/>
      <c r="C28" s="19"/>
      <c r="D28" s="19"/>
      <c r="E28" s="19" t="s">
        <v>26</v>
      </c>
      <c r="F28" s="21"/>
      <c r="G28" s="21"/>
      <c r="H28" s="21"/>
      <c r="I28" s="22">
        <f t="shared" si="0"/>
        <v>0</v>
      </c>
    </row>
    <row r="29" spans="1:9" x14ac:dyDescent="0.15">
      <c r="A29" s="30"/>
      <c r="B29" s="19"/>
      <c r="C29" s="19"/>
      <c r="D29" s="19"/>
      <c r="E29" s="19" t="s">
        <v>26</v>
      </c>
      <c r="F29" s="21"/>
      <c r="G29" s="21"/>
      <c r="H29" s="21"/>
      <c r="I29" s="22">
        <f t="shared" si="0"/>
        <v>0</v>
      </c>
    </row>
    <row r="30" spans="1:9" x14ac:dyDescent="0.15">
      <c r="A30" s="30"/>
      <c r="B30" s="19"/>
      <c r="C30" s="19"/>
      <c r="D30" s="19"/>
      <c r="E30" s="19" t="s">
        <v>26</v>
      </c>
      <c r="F30" s="21"/>
      <c r="G30" s="21"/>
      <c r="H30" s="21"/>
      <c r="I30" s="22">
        <f t="shared" si="0"/>
        <v>0</v>
      </c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45">
        <v>0</v>
      </c>
      <c r="G32" s="45">
        <v>0</v>
      </c>
      <c r="H32" s="45">
        <v>0</v>
      </c>
      <c r="I32" s="45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45">
        <v>0</v>
      </c>
      <c r="G38" s="45">
        <v>0</v>
      </c>
      <c r="H38" s="45">
        <v>0</v>
      </c>
      <c r="I38" s="45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385</v>
      </c>
      <c r="E44" s="14" t="s">
        <v>26</v>
      </c>
      <c r="F44" s="60">
        <f>F8+F10+F16+F32+F38</f>
        <v>0</v>
      </c>
      <c r="G44" s="60">
        <f>G8+G10+G16+G32+G38</f>
        <v>0</v>
      </c>
      <c r="H44" s="60">
        <f>H8+H10+H16+H32+H38</f>
        <v>0</v>
      </c>
      <c r="I44" s="59">
        <f>I8+I10-I16+I32-I38</f>
        <v>0</v>
      </c>
    </row>
    <row r="45" spans="1:9" s="67" customFormat="1" x14ac:dyDescent="0.15">
      <c r="A45" s="52"/>
      <c r="B45" s="68"/>
      <c r="C45" s="68"/>
      <c r="D45" s="65"/>
      <c r="E45" s="68"/>
      <c r="F45" s="66"/>
      <c r="G45" s="66"/>
      <c r="H45" s="66"/>
      <c r="I45" s="66"/>
    </row>
    <row r="46" spans="1:9" x14ac:dyDescent="0.15">
      <c r="A46" s="52"/>
      <c r="B46" s="19"/>
      <c r="C46" s="19"/>
      <c r="D46" s="52"/>
      <c r="E46" s="19"/>
      <c r="F46" s="53"/>
      <c r="G46" s="53"/>
      <c r="H46" s="53"/>
      <c r="I46" s="53"/>
    </row>
    <row r="47" spans="1:9" x14ac:dyDescent="0.15">
      <c r="A47" s="52"/>
      <c r="B47" s="19"/>
      <c r="C47" s="19"/>
      <c r="D47" s="52"/>
      <c r="E47" s="19"/>
      <c r="F47" s="53">
        <f>F44-F46</f>
        <v>0</v>
      </c>
      <c r="G47" s="53">
        <f>G44-G46</f>
        <v>0</v>
      </c>
      <c r="H47" s="53">
        <f>H44-H46</f>
        <v>0</v>
      </c>
      <c r="I47" s="53">
        <f>I44-I46</f>
        <v>0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ignoredErrors>
    <ignoredError sqref="F16:H16" formulaRange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8"/>
  <sheetViews>
    <sheetView topLeftCell="A4" workbookViewId="0">
      <selection activeCell="D26" sqref="D26"/>
    </sheetView>
  </sheetViews>
  <sheetFormatPr baseColWidth="10" defaultRowHeight="15" x14ac:dyDescent="0.25"/>
  <cols>
    <col min="6" max="6" width="40.28515625" customWidth="1"/>
  </cols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204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264"/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</row>
    <row r="6" spans="1:19" ht="17.25" x14ac:dyDescent="0.3">
      <c r="A6" s="279" t="s">
        <v>59</v>
      </c>
      <c r="B6" s="279" t="s">
        <v>111</v>
      </c>
      <c r="C6" s="279" t="s">
        <v>60</v>
      </c>
      <c r="D6" s="279" t="s">
        <v>61</v>
      </c>
      <c r="E6" s="279" t="s">
        <v>62</v>
      </c>
      <c r="F6" s="279" t="s">
        <v>63</v>
      </c>
      <c r="G6" s="279" t="s">
        <v>64</v>
      </c>
      <c r="H6" s="279" t="s">
        <v>65</v>
      </c>
      <c r="I6" s="279" t="s">
        <v>66</v>
      </c>
      <c r="J6" s="279" t="s">
        <v>67</v>
      </c>
      <c r="K6" s="279" t="s">
        <v>68</v>
      </c>
      <c r="L6" s="279" t="s">
        <v>69</v>
      </c>
      <c r="M6" s="279" t="s">
        <v>70</v>
      </c>
      <c r="N6" s="279" t="s">
        <v>71</v>
      </c>
      <c r="O6" s="279" t="s">
        <v>72</v>
      </c>
      <c r="P6" s="279" t="s">
        <v>73</v>
      </c>
      <c r="Q6" s="279" t="s">
        <v>74</v>
      </c>
      <c r="R6" s="279" t="s">
        <v>112</v>
      </c>
      <c r="S6" s="279" t="s">
        <v>85</v>
      </c>
    </row>
    <row r="7" spans="1:19" ht="17.25" x14ac:dyDescent="0.3">
      <c r="A7" s="279" t="s">
        <v>75</v>
      </c>
      <c r="B7" s="279"/>
      <c r="C7" s="279"/>
      <c r="D7" s="279"/>
      <c r="E7" s="279"/>
      <c r="F7" s="279" t="s">
        <v>76</v>
      </c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</row>
    <row r="8" spans="1:19" x14ac:dyDescent="0.25">
      <c r="A8" s="278"/>
      <c r="B8" s="278"/>
      <c r="C8" s="278"/>
      <c r="D8" s="278"/>
      <c r="E8" s="278"/>
      <c r="F8" s="278"/>
      <c r="G8" s="288"/>
      <c r="H8" s="288"/>
      <c r="I8" s="288"/>
      <c r="J8" s="288"/>
      <c r="K8" s="278"/>
      <c r="L8" s="278"/>
      <c r="M8" s="278"/>
      <c r="N8" s="278"/>
      <c r="O8" s="278"/>
      <c r="P8" s="278"/>
      <c r="Q8" s="278"/>
      <c r="R8" s="278"/>
      <c r="S8" s="278"/>
    </row>
    <row r="9" spans="1:19" ht="15.75" x14ac:dyDescent="0.25">
      <c r="A9" s="281">
        <v>1</v>
      </c>
      <c r="B9" s="281"/>
      <c r="C9" s="281"/>
      <c r="D9" s="281"/>
      <c r="E9" s="281"/>
      <c r="F9" s="281" t="s">
        <v>77</v>
      </c>
      <c r="G9" s="289">
        <v>43391175.380000003</v>
      </c>
      <c r="H9" s="289">
        <v>13475127.18</v>
      </c>
      <c r="I9" s="289">
        <v>12539022.15</v>
      </c>
      <c r="J9" s="290">
        <v>44327280.409999996</v>
      </c>
      <c r="K9" s="280"/>
      <c r="L9" s="280"/>
      <c r="M9" s="280"/>
      <c r="N9" s="280"/>
      <c r="O9" s="280"/>
      <c r="P9" s="280"/>
      <c r="Q9" s="280"/>
      <c r="R9" s="280"/>
      <c r="S9" s="282" t="s">
        <v>113</v>
      </c>
    </row>
    <row r="10" spans="1:19" ht="15.75" x14ac:dyDescent="0.25">
      <c r="A10" s="281">
        <v>11</v>
      </c>
      <c r="B10" s="281"/>
      <c r="C10" s="281"/>
      <c r="D10" s="281"/>
      <c r="E10" s="281"/>
      <c r="F10" s="281" t="s">
        <v>78</v>
      </c>
      <c r="G10" s="289">
        <v>5385333.1299999999</v>
      </c>
      <c r="H10" s="289">
        <v>10930104.02</v>
      </c>
      <c r="I10" s="289">
        <v>12539022.15</v>
      </c>
      <c r="J10" s="290">
        <v>3776415</v>
      </c>
      <c r="K10" s="280"/>
      <c r="L10" s="280"/>
      <c r="M10" s="280"/>
      <c r="N10" s="280"/>
      <c r="O10" s="280"/>
      <c r="P10" s="280"/>
      <c r="Q10" s="280"/>
      <c r="R10" s="280"/>
      <c r="S10" s="282" t="s">
        <v>114</v>
      </c>
    </row>
    <row r="11" spans="1:19" ht="15.75" x14ac:dyDescent="0.25">
      <c r="A11" s="281">
        <v>111</v>
      </c>
      <c r="B11" s="281"/>
      <c r="C11" s="281"/>
      <c r="D11" s="281"/>
      <c r="E11" s="281"/>
      <c r="F11" s="281" t="s">
        <v>79</v>
      </c>
      <c r="G11" s="289">
        <v>4300495.38</v>
      </c>
      <c r="H11" s="289">
        <v>7031557.8399999999</v>
      </c>
      <c r="I11" s="289">
        <v>8429520.7300000004</v>
      </c>
      <c r="J11" s="290">
        <v>2902532.49</v>
      </c>
      <c r="K11" s="280"/>
      <c r="L11" s="280"/>
      <c r="M11" s="280"/>
      <c r="N11" s="280"/>
      <c r="O11" s="280"/>
      <c r="P11" s="280"/>
      <c r="Q11" s="280"/>
      <c r="R11" s="280"/>
      <c r="S11" s="282" t="s">
        <v>115</v>
      </c>
    </row>
    <row r="12" spans="1:19" ht="15.75" x14ac:dyDescent="0.25">
      <c r="A12" s="281">
        <v>1112</v>
      </c>
      <c r="B12" s="281"/>
      <c r="C12" s="281"/>
      <c r="D12" s="281"/>
      <c r="E12" s="281"/>
      <c r="F12" s="281" t="s">
        <v>80</v>
      </c>
      <c r="G12" s="289">
        <v>4078656.64</v>
      </c>
      <c r="H12" s="289">
        <v>6951823.8399999999</v>
      </c>
      <c r="I12" s="289">
        <v>8218885.3099999996</v>
      </c>
      <c r="J12" s="290">
        <v>2811595.17</v>
      </c>
      <c r="K12" s="280"/>
      <c r="L12" s="280"/>
      <c r="M12" s="280"/>
      <c r="N12" s="280"/>
      <c r="O12" s="280"/>
      <c r="P12" s="280"/>
      <c r="Q12" s="280"/>
      <c r="R12" s="280"/>
      <c r="S12" s="282" t="s">
        <v>116</v>
      </c>
    </row>
    <row r="13" spans="1:19" ht="15.75" x14ac:dyDescent="0.25">
      <c r="A13" s="281" t="s">
        <v>81</v>
      </c>
      <c r="B13" s="281"/>
      <c r="C13" s="281"/>
      <c r="D13" s="281"/>
      <c r="E13" s="281"/>
      <c r="F13" s="281" t="s">
        <v>82</v>
      </c>
      <c r="G13" s="289">
        <v>4078656.64</v>
      </c>
      <c r="H13" s="289">
        <v>6951823.8399999999</v>
      </c>
      <c r="I13" s="289">
        <v>8218885.3099999996</v>
      </c>
      <c r="J13" s="290">
        <v>2811595.17</v>
      </c>
      <c r="K13" s="280"/>
      <c r="L13" s="280"/>
      <c r="M13" s="280"/>
      <c r="N13" s="280"/>
      <c r="O13" s="280"/>
      <c r="P13" s="280"/>
      <c r="Q13" s="280"/>
      <c r="R13" s="280"/>
      <c r="S13" s="282" t="s">
        <v>117</v>
      </c>
    </row>
    <row r="14" spans="1:19" ht="15.75" x14ac:dyDescent="0.25">
      <c r="A14" s="281" t="s">
        <v>141</v>
      </c>
      <c r="B14" s="281"/>
      <c r="C14" s="281"/>
      <c r="D14" s="281"/>
      <c r="E14" s="281"/>
      <c r="F14" s="281" t="s">
        <v>142</v>
      </c>
      <c r="G14" s="289">
        <v>43908.63</v>
      </c>
      <c r="H14" s="289">
        <v>4659.03</v>
      </c>
      <c r="I14" s="289">
        <v>44910.3</v>
      </c>
      <c r="J14" s="290">
        <v>3657.36</v>
      </c>
      <c r="K14" s="280"/>
      <c r="L14" s="280"/>
      <c r="M14" s="280"/>
      <c r="N14" s="280"/>
      <c r="O14" s="280"/>
      <c r="P14" s="280"/>
      <c r="Q14" s="280"/>
      <c r="R14" s="280"/>
      <c r="S14" s="282" t="s">
        <v>143</v>
      </c>
    </row>
    <row r="15" spans="1:19" ht="15.75" x14ac:dyDescent="0.25">
      <c r="A15" s="281" t="s">
        <v>205</v>
      </c>
      <c r="B15" s="281"/>
      <c r="C15" s="281"/>
      <c r="D15" s="281"/>
      <c r="E15" s="281"/>
      <c r="F15" s="281" t="s">
        <v>206</v>
      </c>
      <c r="G15" s="289">
        <v>-819.96</v>
      </c>
      <c r="H15" s="289">
        <v>4659</v>
      </c>
      <c r="I15" s="289">
        <v>3839.04</v>
      </c>
      <c r="J15" s="290">
        <v>0</v>
      </c>
      <c r="K15" s="280"/>
      <c r="L15" s="280"/>
      <c r="M15" s="280"/>
      <c r="N15" s="280"/>
      <c r="O15" s="280"/>
      <c r="P15" s="280"/>
      <c r="Q15" s="280"/>
      <c r="R15" s="280"/>
      <c r="S15" s="282" t="s">
        <v>207</v>
      </c>
    </row>
    <row r="16" spans="1:19" x14ac:dyDescent="0.25">
      <c r="A16" s="283">
        <v>3033</v>
      </c>
      <c r="B16" s="283" t="s">
        <v>122</v>
      </c>
      <c r="C16" s="284">
        <v>44371</v>
      </c>
      <c r="D16" s="285" t="s">
        <v>569</v>
      </c>
      <c r="E16" s="284">
        <v>44371</v>
      </c>
      <c r="F16" s="285" t="s">
        <v>570</v>
      </c>
      <c r="G16" s="291">
        <v>0</v>
      </c>
      <c r="H16" s="291">
        <v>0</v>
      </c>
      <c r="I16" s="291">
        <v>3839.04</v>
      </c>
      <c r="J16" s="291">
        <v>0</v>
      </c>
      <c r="K16" s="287" t="s">
        <v>571</v>
      </c>
      <c r="L16" s="283" t="s">
        <v>137</v>
      </c>
      <c r="M16" s="287" t="s">
        <v>124</v>
      </c>
      <c r="N16" s="287" t="s">
        <v>125</v>
      </c>
      <c r="O16" s="287" t="s">
        <v>125</v>
      </c>
      <c r="P16" s="287" t="s">
        <v>125</v>
      </c>
      <c r="Q16" s="287" t="s">
        <v>125</v>
      </c>
      <c r="R16" s="287" t="s">
        <v>125</v>
      </c>
      <c r="S16" s="286" t="s">
        <v>207</v>
      </c>
    </row>
    <row r="17" spans="1:19" x14ac:dyDescent="0.25">
      <c r="A17" s="283">
        <v>3050</v>
      </c>
      <c r="B17" s="283" t="s">
        <v>68</v>
      </c>
      <c r="C17" s="284">
        <v>44377</v>
      </c>
      <c r="D17" s="285" t="s">
        <v>656</v>
      </c>
      <c r="E17" s="284">
        <v>44377</v>
      </c>
      <c r="F17" s="285" t="s">
        <v>657</v>
      </c>
      <c r="G17" s="291">
        <v>0</v>
      </c>
      <c r="H17" s="291">
        <v>4052</v>
      </c>
      <c r="I17" s="291">
        <v>0</v>
      </c>
      <c r="J17" s="291">
        <v>0</v>
      </c>
      <c r="K17" s="287" t="s">
        <v>658</v>
      </c>
      <c r="L17" s="283" t="s">
        <v>137</v>
      </c>
      <c r="M17" s="287" t="s">
        <v>124</v>
      </c>
      <c r="N17" s="287" t="s">
        <v>125</v>
      </c>
      <c r="O17" s="287" t="s">
        <v>125</v>
      </c>
      <c r="P17" s="287" t="s">
        <v>125</v>
      </c>
      <c r="Q17" s="287" t="s">
        <v>125</v>
      </c>
      <c r="R17" s="287" t="s">
        <v>125</v>
      </c>
      <c r="S17" s="286" t="s">
        <v>207</v>
      </c>
    </row>
    <row r="18" spans="1:19" x14ac:dyDescent="0.25">
      <c r="A18" s="283">
        <v>3051</v>
      </c>
      <c r="B18" s="283" t="s">
        <v>68</v>
      </c>
      <c r="C18" s="284">
        <v>44377</v>
      </c>
      <c r="D18" s="285" t="s">
        <v>659</v>
      </c>
      <c r="E18" s="284">
        <v>44377</v>
      </c>
      <c r="F18" s="285" t="s">
        <v>660</v>
      </c>
      <c r="G18" s="291">
        <v>0</v>
      </c>
      <c r="H18" s="291">
        <v>607</v>
      </c>
      <c r="I18" s="291">
        <v>0</v>
      </c>
      <c r="J18" s="291">
        <v>0</v>
      </c>
      <c r="K18" s="287" t="s">
        <v>661</v>
      </c>
      <c r="L18" s="283" t="s">
        <v>137</v>
      </c>
      <c r="M18" s="287" t="s">
        <v>124</v>
      </c>
      <c r="N18" s="287" t="s">
        <v>125</v>
      </c>
      <c r="O18" s="287" t="s">
        <v>125</v>
      </c>
      <c r="P18" s="287" t="s">
        <v>125</v>
      </c>
      <c r="Q18" s="287" t="s">
        <v>125</v>
      </c>
      <c r="R18" s="287" t="s">
        <v>125</v>
      </c>
      <c r="S18" s="286" t="s">
        <v>207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3"/>
  <sheetViews>
    <sheetView topLeftCell="A22" zoomScaleNormal="100" workbookViewId="0">
      <selection activeCell="D45" sqref="D45"/>
    </sheetView>
  </sheetViews>
  <sheetFormatPr baseColWidth="10" defaultRowHeight="15" x14ac:dyDescent="0.25"/>
  <cols>
    <col min="1" max="1" width="11.85546875" style="87" customWidth="1"/>
    <col min="2" max="2" width="9.7109375" style="87" customWidth="1"/>
    <col min="3" max="3" width="36.28515625" style="87" customWidth="1"/>
    <col min="4" max="4" width="32.7109375" style="87" customWidth="1"/>
    <col min="5" max="5" width="1.7109375" style="87" customWidth="1"/>
    <col min="6" max="9" width="13.140625" style="87" customWidth="1"/>
  </cols>
  <sheetData>
    <row r="1" spans="1:10" ht="10.5" customHeight="1" x14ac:dyDescent="0.25">
      <c r="A1" s="67"/>
      <c r="B1" s="67"/>
      <c r="C1" s="346" t="s">
        <v>0</v>
      </c>
      <c r="D1" s="346"/>
      <c r="E1" s="85"/>
      <c r="F1" s="2"/>
      <c r="G1" s="2"/>
      <c r="H1" s="2"/>
      <c r="I1" s="2"/>
      <c r="J1" s="87"/>
    </row>
    <row r="2" spans="1:10" ht="10.5" customHeight="1" x14ac:dyDescent="0.25">
      <c r="A2" s="67"/>
      <c r="B2" s="67"/>
      <c r="C2" s="346" t="s">
        <v>1</v>
      </c>
      <c r="D2" s="346"/>
      <c r="E2" s="85"/>
      <c r="F2" s="2"/>
      <c r="G2" s="2"/>
      <c r="H2" s="2"/>
      <c r="I2" s="2"/>
      <c r="J2" s="87"/>
    </row>
    <row r="3" spans="1:10" ht="10.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87"/>
    </row>
    <row r="4" spans="1:10" ht="10.5" customHeight="1" x14ac:dyDescent="0.25">
      <c r="A4" s="67"/>
      <c r="B4" s="67"/>
      <c r="C4" s="3" t="s">
        <v>4</v>
      </c>
      <c r="D4" s="5" t="s">
        <v>92</v>
      </c>
      <c r="E4" s="5"/>
      <c r="F4" s="2"/>
      <c r="G4" s="2"/>
      <c r="H4" s="2"/>
      <c r="I4" s="2"/>
      <c r="J4" s="87"/>
    </row>
    <row r="5" spans="1:10" ht="10.5" customHeight="1" x14ac:dyDescent="0.25">
      <c r="A5" s="67"/>
      <c r="B5" s="67"/>
      <c r="C5" s="3" t="s">
        <v>6</v>
      </c>
      <c r="D5" s="4" t="s">
        <v>98</v>
      </c>
      <c r="E5" s="4"/>
      <c r="F5" s="2"/>
      <c r="G5" s="2"/>
      <c r="H5" s="2"/>
      <c r="I5" s="2"/>
      <c r="J5" s="87"/>
    </row>
    <row r="6" spans="1:10" ht="11.25" customHeight="1" thickBot="1" x14ac:dyDescent="0.3">
      <c r="A6" s="67"/>
      <c r="B6" s="67"/>
      <c r="C6" s="3" t="s">
        <v>3</v>
      </c>
      <c r="D6" s="6" t="s">
        <v>385</v>
      </c>
      <c r="E6" s="6"/>
      <c r="F6" s="6"/>
      <c r="G6" s="6"/>
      <c r="H6" s="2"/>
      <c r="I6" s="2"/>
      <c r="J6" s="87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87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618821.87</v>
      </c>
      <c r="G8" s="25">
        <v>769565.68</v>
      </c>
      <c r="H8" s="25">
        <v>1378387.55</v>
      </c>
      <c r="I8" s="34">
        <f>F8+G8-H8</f>
        <v>10000</v>
      </c>
      <c r="J8" s="87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87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87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87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87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87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87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87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87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87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87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87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87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87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87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87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87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87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87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87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87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87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87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87"/>
    </row>
    <row r="32" spans="1:10" s="101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1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1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1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1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1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1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1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87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87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87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87"/>
    </row>
    <row r="44" spans="1:10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618821.87</v>
      </c>
      <c r="G44" s="16">
        <f>G8+G10-G16+G32-G38</f>
        <v>769565.68</v>
      </c>
      <c r="H44" s="16">
        <f>H8+H10-H16+H32-H38</f>
        <v>1378387.55</v>
      </c>
      <c r="I44" s="25">
        <f>I8+I10-I16+I32-I38</f>
        <v>10000</v>
      </c>
      <c r="J44" s="87"/>
    </row>
    <row r="45" spans="1:10" x14ac:dyDescent="0.25">
      <c r="A45" s="67"/>
      <c r="B45" s="67"/>
      <c r="C45" s="67"/>
      <c r="D45" s="67"/>
      <c r="E45" s="67"/>
      <c r="F45" s="2"/>
      <c r="G45" s="2"/>
      <c r="H45" s="2"/>
      <c r="I45" s="2"/>
      <c r="J45" s="87"/>
    </row>
    <row r="46" spans="1:10" x14ac:dyDescent="0.25">
      <c r="J46" s="87"/>
    </row>
    <row r="47" spans="1:10" x14ac:dyDescent="0.25">
      <c r="J47" s="87"/>
    </row>
    <row r="48" spans="1:10" x14ac:dyDescent="0.25">
      <c r="J48" s="87"/>
    </row>
    <row r="49" spans="10:10" x14ac:dyDescent="0.25">
      <c r="J49" s="87"/>
    </row>
    <row r="50" spans="10:10" x14ac:dyDescent="0.25">
      <c r="J50" s="87"/>
    </row>
    <row r="51" spans="10:10" x14ac:dyDescent="0.25">
      <c r="J51" s="87"/>
    </row>
    <row r="52" spans="10:10" x14ac:dyDescent="0.25">
      <c r="J52" s="87"/>
    </row>
    <row r="53" spans="10:10" x14ac:dyDescent="0.25">
      <c r="J53" s="87"/>
    </row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3"/>
  <sheetViews>
    <sheetView topLeftCell="A7" workbookViewId="0">
      <selection activeCell="J29" sqref="J29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181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</row>
    <row r="6" spans="1:19" ht="17.25" x14ac:dyDescent="0.3">
      <c r="A6" s="208" t="s">
        <v>59</v>
      </c>
      <c r="B6" s="208" t="s">
        <v>111</v>
      </c>
      <c r="C6" s="208" t="s">
        <v>60</v>
      </c>
      <c r="D6" s="208" t="s">
        <v>61</v>
      </c>
      <c r="E6" s="208" t="s">
        <v>62</v>
      </c>
      <c r="F6" s="208" t="s">
        <v>63</v>
      </c>
      <c r="G6" s="208" t="s">
        <v>64</v>
      </c>
      <c r="H6" s="208" t="s">
        <v>65</v>
      </c>
      <c r="I6" s="208" t="s">
        <v>66</v>
      </c>
      <c r="J6" s="208" t="s">
        <v>67</v>
      </c>
      <c r="K6" s="208" t="s">
        <v>68</v>
      </c>
      <c r="L6" s="208" t="s">
        <v>69</v>
      </c>
      <c r="M6" s="208" t="s">
        <v>70</v>
      </c>
      <c r="N6" s="208" t="s">
        <v>71</v>
      </c>
      <c r="O6" s="208" t="s">
        <v>72</v>
      </c>
      <c r="P6" s="208" t="s">
        <v>73</v>
      </c>
      <c r="Q6" s="208" t="s">
        <v>74</v>
      </c>
      <c r="R6" s="208" t="s">
        <v>112</v>
      </c>
      <c r="S6" s="208" t="s">
        <v>85</v>
      </c>
    </row>
    <row r="7" spans="1:19" ht="17.25" x14ac:dyDescent="0.3">
      <c r="A7" s="208" t="s">
        <v>75</v>
      </c>
      <c r="B7" s="208"/>
      <c r="C7" s="208"/>
      <c r="D7" s="208"/>
      <c r="E7" s="208"/>
      <c r="F7" s="208" t="s">
        <v>76</v>
      </c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</row>
    <row r="8" spans="1:19" x14ac:dyDescent="0.25">
      <c r="A8" s="207"/>
      <c r="B8" s="207"/>
      <c r="C8" s="207"/>
      <c r="D8" s="207"/>
      <c r="E8" s="207"/>
      <c r="F8" s="207"/>
      <c r="G8" s="217"/>
      <c r="H8" s="217"/>
      <c r="I8" s="217"/>
      <c r="J8" s="217"/>
      <c r="K8" s="207"/>
      <c r="L8" s="207"/>
      <c r="M8" s="207"/>
      <c r="N8" s="207"/>
      <c r="O8" s="207"/>
      <c r="P8" s="207"/>
      <c r="Q8" s="207"/>
      <c r="R8" s="207"/>
      <c r="S8" s="207"/>
    </row>
    <row r="9" spans="1:19" ht="15.75" x14ac:dyDescent="0.25">
      <c r="A9" s="210">
        <v>1</v>
      </c>
      <c r="B9" s="210"/>
      <c r="C9" s="210"/>
      <c r="D9" s="210"/>
      <c r="E9" s="210"/>
      <c r="F9" s="210" t="s">
        <v>77</v>
      </c>
      <c r="G9" s="218">
        <v>43391175.380000003</v>
      </c>
      <c r="H9" s="218">
        <v>13421684.4</v>
      </c>
      <c r="I9" s="218">
        <v>12463868.52</v>
      </c>
      <c r="J9" s="219">
        <v>44348991.259999998</v>
      </c>
      <c r="K9" s="209"/>
      <c r="L9" s="209"/>
      <c r="M9" s="209"/>
      <c r="N9" s="209"/>
      <c r="O9" s="209"/>
      <c r="P9" s="209"/>
      <c r="Q9" s="209"/>
      <c r="R9" s="209"/>
      <c r="S9" s="211" t="s">
        <v>113</v>
      </c>
    </row>
    <row r="10" spans="1:19" ht="15.75" x14ac:dyDescent="0.25">
      <c r="A10" s="210">
        <v>11</v>
      </c>
      <c r="B10" s="210"/>
      <c r="C10" s="210"/>
      <c r="D10" s="210"/>
      <c r="E10" s="210"/>
      <c r="F10" s="210" t="s">
        <v>78</v>
      </c>
      <c r="G10" s="218">
        <v>5385333.1299999999</v>
      </c>
      <c r="H10" s="218">
        <v>10876661.24</v>
      </c>
      <c r="I10" s="218">
        <v>12463868.52</v>
      </c>
      <c r="J10" s="219">
        <v>3798125.85</v>
      </c>
      <c r="K10" s="209"/>
      <c r="L10" s="209"/>
      <c r="M10" s="209"/>
      <c r="N10" s="209"/>
      <c r="O10" s="209"/>
      <c r="P10" s="209"/>
      <c r="Q10" s="209"/>
      <c r="R10" s="209"/>
      <c r="S10" s="211" t="s">
        <v>114</v>
      </c>
    </row>
    <row r="11" spans="1:19" ht="15.75" x14ac:dyDescent="0.25">
      <c r="A11" s="210">
        <v>111</v>
      </c>
      <c r="B11" s="210"/>
      <c r="C11" s="210"/>
      <c r="D11" s="210"/>
      <c r="E11" s="210"/>
      <c r="F11" s="210" t="s">
        <v>79</v>
      </c>
      <c r="G11" s="218">
        <v>4300495.38</v>
      </c>
      <c r="H11" s="218">
        <v>6978124.5800000001</v>
      </c>
      <c r="I11" s="218">
        <v>8354377.4199999999</v>
      </c>
      <c r="J11" s="219">
        <v>2924242.54</v>
      </c>
      <c r="K11" s="209"/>
      <c r="L11" s="209"/>
      <c r="M11" s="209"/>
      <c r="N11" s="209"/>
      <c r="O11" s="209"/>
      <c r="P11" s="209"/>
      <c r="Q11" s="209"/>
      <c r="R11" s="209"/>
      <c r="S11" s="211" t="s">
        <v>115</v>
      </c>
    </row>
    <row r="12" spans="1:19" ht="15.75" x14ac:dyDescent="0.25">
      <c r="A12" s="210">
        <v>1112</v>
      </c>
      <c r="B12" s="210"/>
      <c r="C12" s="210"/>
      <c r="D12" s="210"/>
      <c r="E12" s="210"/>
      <c r="F12" s="210" t="s">
        <v>80</v>
      </c>
      <c r="G12" s="218">
        <v>4078656.64</v>
      </c>
      <c r="H12" s="218">
        <v>6898390.5800000001</v>
      </c>
      <c r="I12" s="218">
        <v>8143742</v>
      </c>
      <c r="J12" s="219">
        <v>2833305.22</v>
      </c>
      <c r="K12" s="209"/>
      <c r="L12" s="209"/>
      <c r="M12" s="209"/>
      <c r="N12" s="209"/>
      <c r="O12" s="209"/>
      <c r="P12" s="209"/>
      <c r="Q12" s="209"/>
      <c r="R12" s="209"/>
      <c r="S12" s="211" t="s">
        <v>116</v>
      </c>
    </row>
    <row r="13" spans="1:19" ht="15.75" x14ac:dyDescent="0.25">
      <c r="A13" s="210" t="s">
        <v>81</v>
      </c>
      <c r="B13" s="210"/>
      <c r="C13" s="210"/>
      <c r="D13" s="210"/>
      <c r="E13" s="210"/>
      <c r="F13" s="210" t="s">
        <v>82</v>
      </c>
      <c r="G13" s="218">
        <v>4078656.64</v>
      </c>
      <c r="H13" s="218">
        <v>6898390.5800000001</v>
      </c>
      <c r="I13" s="218">
        <v>8143742</v>
      </c>
      <c r="J13" s="219">
        <v>2833305.22</v>
      </c>
      <c r="K13" s="209"/>
      <c r="L13" s="209"/>
      <c r="M13" s="209"/>
      <c r="N13" s="209"/>
      <c r="O13" s="209"/>
      <c r="P13" s="209"/>
      <c r="Q13" s="209"/>
      <c r="R13" s="209"/>
      <c r="S13" s="211" t="s">
        <v>117</v>
      </c>
    </row>
    <row r="14" spans="1:19" ht="15.75" x14ac:dyDescent="0.25">
      <c r="A14" s="210" t="s">
        <v>83</v>
      </c>
      <c r="B14" s="210"/>
      <c r="C14" s="210"/>
      <c r="D14" s="210"/>
      <c r="E14" s="210"/>
      <c r="F14" s="210" t="s">
        <v>84</v>
      </c>
      <c r="G14" s="218">
        <v>4034748.01</v>
      </c>
      <c r="H14" s="218">
        <v>6898390.5499999998</v>
      </c>
      <c r="I14" s="218">
        <v>8143254.7999999998</v>
      </c>
      <c r="J14" s="219">
        <v>2789883.76</v>
      </c>
      <c r="K14" s="209"/>
      <c r="L14" s="209"/>
      <c r="M14" s="209"/>
      <c r="N14" s="209"/>
      <c r="O14" s="209"/>
      <c r="P14" s="209"/>
      <c r="Q14" s="209"/>
      <c r="R14" s="209"/>
      <c r="S14" s="211" t="s">
        <v>118</v>
      </c>
    </row>
    <row r="15" spans="1:19" ht="15.75" x14ac:dyDescent="0.25">
      <c r="A15" s="210" t="s">
        <v>182</v>
      </c>
      <c r="B15" s="210"/>
      <c r="C15" s="210"/>
      <c r="D15" s="210"/>
      <c r="E15" s="210"/>
      <c r="F15" s="210" t="s">
        <v>183</v>
      </c>
      <c r="G15" s="218">
        <v>618821.87</v>
      </c>
      <c r="H15" s="218">
        <v>769565.68</v>
      </c>
      <c r="I15" s="218">
        <v>1378387.55</v>
      </c>
      <c r="J15" s="219">
        <v>10000</v>
      </c>
      <c r="K15" s="209"/>
      <c r="L15" s="209"/>
      <c r="M15" s="209"/>
      <c r="N15" s="209"/>
      <c r="O15" s="209"/>
      <c r="P15" s="209"/>
      <c r="Q15" s="209"/>
      <c r="R15" s="209"/>
      <c r="S15" s="211" t="s">
        <v>184</v>
      </c>
    </row>
    <row r="16" spans="1:19" x14ac:dyDescent="0.25">
      <c r="A16" s="212">
        <v>3030</v>
      </c>
      <c r="B16" s="212" t="s">
        <v>126</v>
      </c>
      <c r="C16" s="213">
        <v>44348</v>
      </c>
      <c r="D16" s="214" t="s">
        <v>542</v>
      </c>
      <c r="E16" s="213">
        <v>44348</v>
      </c>
      <c r="F16" s="214" t="s">
        <v>185</v>
      </c>
      <c r="G16" s="220">
        <v>0</v>
      </c>
      <c r="H16" s="220">
        <v>7.43</v>
      </c>
      <c r="I16" s="220">
        <v>0</v>
      </c>
      <c r="J16" s="220">
        <v>0</v>
      </c>
      <c r="K16" s="216" t="s">
        <v>125</v>
      </c>
      <c r="L16" s="212" t="s">
        <v>166</v>
      </c>
      <c r="M16" s="216" t="s">
        <v>125</v>
      </c>
      <c r="N16" s="216" t="s">
        <v>125</v>
      </c>
      <c r="O16" s="216" t="s">
        <v>125</v>
      </c>
      <c r="P16" s="216" t="s">
        <v>125</v>
      </c>
      <c r="Q16" s="216" t="s">
        <v>125</v>
      </c>
      <c r="R16" s="216" t="s">
        <v>125</v>
      </c>
      <c r="S16" s="215" t="s">
        <v>184</v>
      </c>
    </row>
    <row r="17" spans="1:19" x14ac:dyDescent="0.25">
      <c r="A17" s="212">
        <v>1809</v>
      </c>
      <c r="B17" s="212" t="s">
        <v>122</v>
      </c>
      <c r="C17" s="213">
        <v>44341</v>
      </c>
      <c r="D17" s="214" t="s">
        <v>543</v>
      </c>
      <c r="E17" s="213">
        <v>44350</v>
      </c>
      <c r="F17" s="214" t="s">
        <v>544</v>
      </c>
      <c r="G17" s="220">
        <v>0</v>
      </c>
      <c r="H17" s="220">
        <v>0</v>
      </c>
      <c r="I17" s="220">
        <v>49659.6</v>
      </c>
      <c r="J17" s="220">
        <v>0</v>
      </c>
      <c r="K17" s="216" t="s">
        <v>545</v>
      </c>
      <c r="L17" s="212" t="s">
        <v>166</v>
      </c>
      <c r="M17" s="216" t="s">
        <v>186</v>
      </c>
      <c r="N17" s="216" t="s">
        <v>125</v>
      </c>
      <c r="O17" s="216" t="s">
        <v>125</v>
      </c>
      <c r="P17" s="216" t="s">
        <v>125</v>
      </c>
      <c r="Q17" s="216" t="s">
        <v>125</v>
      </c>
      <c r="R17" s="216" t="s">
        <v>546</v>
      </c>
      <c r="S17" s="215" t="s">
        <v>184</v>
      </c>
    </row>
    <row r="18" spans="1:19" x14ac:dyDescent="0.25">
      <c r="A18" s="212">
        <v>2427</v>
      </c>
      <c r="B18" s="212" t="s">
        <v>122</v>
      </c>
      <c r="C18" s="213">
        <v>44350</v>
      </c>
      <c r="D18" s="214" t="s">
        <v>547</v>
      </c>
      <c r="E18" s="213">
        <v>44350</v>
      </c>
      <c r="F18" s="214" t="s">
        <v>548</v>
      </c>
      <c r="G18" s="220">
        <v>0</v>
      </c>
      <c r="H18" s="220">
        <v>0</v>
      </c>
      <c r="I18" s="220">
        <v>117438.25</v>
      </c>
      <c r="J18" s="220">
        <v>0</v>
      </c>
      <c r="K18" s="216" t="s">
        <v>549</v>
      </c>
      <c r="L18" s="212" t="s">
        <v>166</v>
      </c>
      <c r="M18" s="216" t="s">
        <v>125</v>
      </c>
      <c r="N18" s="216" t="s">
        <v>125</v>
      </c>
      <c r="O18" s="216" t="s">
        <v>125</v>
      </c>
      <c r="P18" s="216" t="s">
        <v>125</v>
      </c>
      <c r="Q18" s="216" t="s">
        <v>125</v>
      </c>
      <c r="R18" s="216" t="s">
        <v>125</v>
      </c>
      <c r="S18" s="215" t="s">
        <v>184</v>
      </c>
    </row>
    <row r="19" spans="1:19" x14ac:dyDescent="0.25">
      <c r="A19" s="212">
        <v>1439</v>
      </c>
      <c r="B19" s="212" t="s">
        <v>122</v>
      </c>
      <c r="C19" s="213">
        <v>44295</v>
      </c>
      <c r="D19" s="214" t="s">
        <v>550</v>
      </c>
      <c r="E19" s="213">
        <v>44350</v>
      </c>
      <c r="F19" s="214" t="s">
        <v>551</v>
      </c>
      <c r="G19" s="220">
        <v>0</v>
      </c>
      <c r="H19" s="220">
        <v>0</v>
      </c>
      <c r="I19" s="220">
        <v>402291.52</v>
      </c>
      <c r="J19" s="220">
        <v>0</v>
      </c>
      <c r="K19" s="216" t="s">
        <v>552</v>
      </c>
      <c r="L19" s="212" t="s">
        <v>166</v>
      </c>
      <c r="M19" s="216" t="s">
        <v>186</v>
      </c>
      <c r="N19" s="216" t="s">
        <v>125</v>
      </c>
      <c r="O19" s="216" t="s">
        <v>125</v>
      </c>
      <c r="P19" s="216" t="s">
        <v>125</v>
      </c>
      <c r="Q19" s="216" t="s">
        <v>125</v>
      </c>
      <c r="R19" s="216" t="s">
        <v>187</v>
      </c>
      <c r="S19" s="215" t="s">
        <v>184</v>
      </c>
    </row>
    <row r="20" spans="1:19" x14ac:dyDescent="0.25">
      <c r="A20" s="212">
        <v>2430</v>
      </c>
      <c r="B20" s="212" t="s">
        <v>138</v>
      </c>
      <c r="C20" s="213">
        <v>44351</v>
      </c>
      <c r="D20" s="214" t="s">
        <v>553</v>
      </c>
      <c r="E20" s="213">
        <v>44351</v>
      </c>
      <c r="F20" s="214" t="s">
        <v>554</v>
      </c>
      <c r="G20" s="220">
        <v>0</v>
      </c>
      <c r="H20" s="220">
        <v>117438.25</v>
      </c>
      <c r="I20" s="220">
        <v>0</v>
      </c>
      <c r="J20" s="220">
        <v>0</v>
      </c>
      <c r="K20" s="216" t="s">
        <v>125</v>
      </c>
      <c r="L20" s="212" t="s">
        <v>166</v>
      </c>
      <c r="M20" s="216" t="s">
        <v>125</v>
      </c>
      <c r="N20" s="216" t="s">
        <v>125</v>
      </c>
      <c r="O20" s="216" t="s">
        <v>125</v>
      </c>
      <c r="P20" s="216" t="s">
        <v>125</v>
      </c>
      <c r="Q20" s="216" t="s">
        <v>125</v>
      </c>
      <c r="R20" s="216" t="s">
        <v>125</v>
      </c>
      <c r="S20" s="215" t="s">
        <v>184</v>
      </c>
    </row>
    <row r="21" spans="1:19" x14ac:dyDescent="0.25">
      <c r="A21" s="212">
        <v>2677</v>
      </c>
      <c r="B21" s="212" t="s">
        <v>122</v>
      </c>
      <c r="C21" s="213">
        <v>44354</v>
      </c>
      <c r="D21" s="214" t="s">
        <v>555</v>
      </c>
      <c r="E21" s="213">
        <v>44354</v>
      </c>
      <c r="F21" s="214" t="s">
        <v>556</v>
      </c>
      <c r="G21" s="220">
        <v>0</v>
      </c>
      <c r="H21" s="220">
        <v>652120</v>
      </c>
      <c r="I21" s="220">
        <v>0</v>
      </c>
      <c r="J21" s="220">
        <v>0</v>
      </c>
      <c r="K21" s="216" t="s">
        <v>125</v>
      </c>
      <c r="L21" s="212" t="s">
        <v>166</v>
      </c>
      <c r="M21" s="216" t="s">
        <v>125</v>
      </c>
      <c r="N21" s="216" t="s">
        <v>125</v>
      </c>
      <c r="O21" s="216" t="s">
        <v>125</v>
      </c>
      <c r="P21" s="216" t="s">
        <v>125</v>
      </c>
      <c r="Q21" s="216" t="s">
        <v>125</v>
      </c>
      <c r="R21" s="216" t="s">
        <v>125</v>
      </c>
      <c r="S21" s="215" t="s">
        <v>184</v>
      </c>
    </row>
    <row r="22" spans="1:19" x14ac:dyDescent="0.25">
      <c r="A22" s="212">
        <v>2827</v>
      </c>
      <c r="B22" s="212" t="s">
        <v>122</v>
      </c>
      <c r="C22" s="213">
        <v>44364</v>
      </c>
      <c r="D22" s="214" t="s">
        <v>557</v>
      </c>
      <c r="E22" s="213">
        <v>44368</v>
      </c>
      <c r="F22" s="214" t="s">
        <v>558</v>
      </c>
      <c r="G22" s="220">
        <v>0</v>
      </c>
      <c r="H22" s="220">
        <v>0</v>
      </c>
      <c r="I22" s="220">
        <v>603780</v>
      </c>
      <c r="J22" s="220">
        <v>0</v>
      </c>
      <c r="K22" s="216" t="s">
        <v>559</v>
      </c>
      <c r="L22" s="212" t="s">
        <v>166</v>
      </c>
      <c r="M22" s="216" t="s">
        <v>186</v>
      </c>
      <c r="N22" s="216" t="s">
        <v>125</v>
      </c>
      <c r="O22" s="216" t="s">
        <v>125</v>
      </c>
      <c r="P22" s="216" t="s">
        <v>125</v>
      </c>
      <c r="Q22" s="216" t="s">
        <v>125</v>
      </c>
      <c r="R22" s="216" t="s">
        <v>560</v>
      </c>
      <c r="S22" s="215" t="s">
        <v>184</v>
      </c>
    </row>
    <row r="23" spans="1:19" x14ac:dyDescent="0.25">
      <c r="A23" s="212">
        <v>1439</v>
      </c>
      <c r="B23" s="212" t="s">
        <v>122</v>
      </c>
      <c r="C23" s="213">
        <v>44295</v>
      </c>
      <c r="D23" s="214" t="s">
        <v>561</v>
      </c>
      <c r="E23" s="213">
        <v>44370</v>
      </c>
      <c r="F23" s="214" t="s">
        <v>562</v>
      </c>
      <c r="G23" s="220">
        <v>0</v>
      </c>
      <c r="H23" s="220">
        <v>0</v>
      </c>
      <c r="I23" s="220">
        <v>205218.18</v>
      </c>
      <c r="J23" s="220">
        <v>0</v>
      </c>
      <c r="K23" s="216" t="s">
        <v>563</v>
      </c>
      <c r="L23" s="212" t="s">
        <v>166</v>
      </c>
      <c r="M23" s="216" t="s">
        <v>186</v>
      </c>
      <c r="N23" s="216" t="s">
        <v>125</v>
      </c>
      <c r="O23" s="216" t="s">
        <v>125</v>
      </c>
      <c r="P23" s="216" t="s">
        <v>125</v>
      </c>
      <c r="Q23" s="216" t="s">
        <v>125</v>
      </c>
      <c r="R23" s="216" t="s">
        <v>187</v>
      </c>
      <c r="S23" s="215" t="s">
        <v>184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1"/>
  <sheetViews>
    <sheetView topLeftCell="A31" workbookViewId="0">
      <selection activeCell="F9" sqref="F9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46" t="s">
        <v>0</v>
      </c>
      <c r="D1" s="346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46" t="s">
        <v>1</v>
      </c>
      <c r="D2" s="346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 t="s">
        <v>93</v>
      </c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 t="s">
        <v>102</v>
      </c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385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51772.59</v>
      </c>
      <c r="G8" s="25">
        <v>648453.17000000004</v>
      </c>
      <c r="H8" s="25">
        <v>660000</v>
      </c>
      <c r="I8" s="34">
        <f>F8+G8-H8</f>
        <v>40225.760000000009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s="101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1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1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1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1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1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1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1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51772.59</v>
      </c>
      <c r="G44" s="16">
        <f>G8+G10-G16+G32-G38</f>
        <v>648453.17000000004</v>
      </c>
      <c r="H44" s="16">
        <f>H8+H10-H16+H32-H38</f>
        <v>660000</v>
      </c>
      <c r="I44" s="25">
        <f>I8+I10-I16+I32-I38</f>
        <v>40225.760000000009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  <row r="51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25"/>
  <sheetViews>
    <sheetView workbookViewId="0">
      <selection activeCell="M20" sqref="M20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99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6" spans="1:19" ht="17.25" x14ac:dyDescent="0.3">
      <c r="A6" s="236" t="s">
        <v>59</v>
      </c>
      <c r="B6" s="236" t="s">
        <v>111</v>
      </c>
      <c r="C6" s="236" t="s">
        <v>60</v>
      </c>
      <c r="D6" s="236" t="s">
        <v>61</v>
      </c>
      <c r="E6" s="236" t="s">
        <v>62</v>
      </c>
      <c r="F6" s="236" t="s">
        <v>63</v>
      </c>
      <c r="G6" s="236" t="s">
        <v>64</v>
      </c>
      <c r="H6" s="236" t="s">
        <v>65</v>
      </c>
      <c r="I6" s="236" t="s">
        <v>66</v>
      </c>
      <c r="J6" s="236" t="s">
        <v>67</v>
      </c>
      <c r="K6" s="236" t="s">
        <v>68</v>
      </c>
      <c r="L6" s="236" t="s">
        <v>69</v>
      </c>
      <c r="M6" s="236" t="s">
        <v>70</v>
      </c>
      <c r="N6" s="236" t="s">
        <v>71</v>
      </c>
      <c r="O6" s="236" t="s">
        <v>72</v>
      </c>
      <c r="P6" s="236" t="s">
        <v>73</v>
      </c>
      <c r="Q6" s="236" t="s">
        <v>74</v>
      </c>
      <c r="R6" s="236" t="s">
        <v>112</v>
      </c>
      <c r="S6" s="236" t="s">
        <v>85</v>
      </c>
    </row>
    <row r="7" spans="1:19" ht="17.25" x14ac:dyDescent="0.3">
      <c r="A7" s="236" t="s">
        <v>75</v>
      </c>
      <c r="B7" s="236"/>
      <c r="C7" s="236"/>
      <c r="D7" s="236"/>
      <c r="E7" s="236"/>
      <c r="F7" s="236" t="s">
        <v>76</v>
      </c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</row>
    <row r="8" spans="1:19" x14ac:dyDescent="0.25">
      <c r="A8" s="235"/>
      <c r="B8" s="235"/>
      <c r="C8" s="235"/>
      <c r="D8" s="235"/>
      <c r="E8" s="235"/>
      <c r="F8" s="235"/>
      <c r="G8" s="245"/>
      <c r="H8" s="245"/>
      <c r="I8" s="245"/>
      <c r="J8" s="245"/>
      <c r="K8" s="235"/>
      <c r="L8" s="235"/>
      <c r="M8" s="235"/>
      <c r="N8" s="235"/>
      <c r="O8" s="235"/>
      <c r="P8" s="235"/>
      <c r="Q8" s="235"/>
      <c r="R8" s="235"/>
      <c r="S8" s="235"/>
    </row>
    <row r="9" spans="1:19" ht="15.75" x14ac:dyDescent="0.25">
      <c r="A9" s="238">
        <v>1</v>
      </c>
      <c r="B9" s="238"/>
      <c r="C9" s="238"/>
      <c r="D9" s="238"/>
      <c r="E9" s="238"/>
      <c r="F9" s="238" t="s">
        <v>77</v>
      </c>
      <c r="G9" s="246">
        <v>43391175.380000003</v>
      </c>
      <c r="H9" s="246">
        <v>13466110.4</v>
      </c>
      <c r="I9" s="246">
        <v>12508293.07</v>
      </c>
      <c r="J9" s="247">
        <v>44348992.710000001</v>
      </c>
      <c r="K9" s="237"/>
      <c r="L9" s="237"/>
      <c r="M9" s="237"/>
      <c r="N9" s="237"/>
      <c r="O9" s="237"/>
      <c r="P9" s="237"/>
      <c r="Q9" s="237"/>
      <c r="R9" s="237"/>
      <c r="S9" s="239" t="s">
        <v>113</v>
      </c>
    </row>
    <row r="10" spans="1:19" ht="15.75" x14ac:dyDescent="0.25">
      <c r="A10" s="238">
        <v>11</v>
      </c>
      <c r="B10" s="238"/>
      <c r="C10" s="238"/>
      <c r="D10" s="238"/>
      <c r="E10" s="238"/>
      <c r="F10" s="238" t="s">
        <v>78</v>
      </c>
      <c r="G10" s="246">
        <v>5385333.1299999999</v>
      </c>
      <c r="H10" s="246">
        <v>10921087.24</v>
      </c>
      <c r="I10" s="246">
        <v>12508293.07</v>
      </c>
      <c r="J10" s="247">
        <v>3798127.3</v>
      </c>
      <c r="K10" s="237"/>
      <c r="L10" s="237"/>
      <c r="M10" s="237"/>
      <c r="N10" s="237"/>
      <c r="O10" s="237"/>
      <c r="P10" s="237"/>
      <c r="Q10" s="237"/>
      <c r="R10" s="237"/>
      <c r="S10" s="239" t="s">
        <v>114</v>
      </c>
    </row>
    <row r="11" spans="1:19" ht="15.75" x14ac:dyDescent="0.25">
      <c r="A11" s="238">
        <v>111</v>
      </c>
      <c r="B11" s="238"/>
      <c r="C11" s="238"/>
      <c r="D11" s="238"/>
      <c r="E11" s="238"/>
      <c r="F11" s="238" t="s">
        <v>79</v>
      </c>
      <c r="G11" s="246">
        <v>4300495.38</v>
      </c>
      <c r="H11" s="246">
        <v>7022549.1299999999</v>
      </c>
      <c r="I11" s="246">
        <v>8398800.5199999996</v>
      </c>
      <c r="J11" s="247">
        <v>2924243.99</v>
      </c>
      <c r="K11" s="237"/>
      <c r="L11" s="237"/>
      <c r="M11" s="237"/>
      <c r="N11" s="237"/>
      <c r="O11" s="237"/>
      <c r="P11" s="237"/>
      <c r="Q11" s="237"/>
      <c r="R11" s="237"/>
      <c r="S11" s="239" t="s">
        <v>115</v>
      </c>
    </row>
    <row r="12" spans="1:19" ht="15.75" x14ac:dyDescent="0.25">
      <c r="A12" s="238">
        <v>1112</v>
      </c>
      <c r="B12" s="238"/>
      <c r="C12" s="238"/>
      <c r="D12" s="238"/>
      <c r="E12" s="238"/>
      <c r="F12" s="238" t="s">
        <v>80</v>
      </c>
      <c r="G12" s="246">
        <v>4078656.64</v>
      </c>
      <c r="H12" s="246">
        <v>6942815.1299999999</v>
      </c>
      <c r="I12" s="246">
        <v>8188165.0999999996</v>
      </c>
      <c r="J12" s="247">
        <v>2833306.67</v>
      </c>
      <c r="K12" s="237"/>
      <c r="L12" s="237"/>
      <c r="M12" s="237"/>
      <c r="N12" s="237"/>
      <c r="O12" s="237"/>
      <c r="P12" s="237"/>
      <c r="Q12" s="237"/>
      <c r="R12" s="237"/>
      <c r="S12" s="239" t="s">
        <v>116</v>
      </c>
    </row>
    <row r="13" spans="1:19" ht="15.75" x14ac:dyDescent="0.25">
      <c r="A13" s="238" t="s">
        <v>81</v>
      </c>
      <c r="B13" s="238"/>
      <c r="C13" s="238"/>
      <c r="D13" s="238"/>
      <c r="E13" s="238"/>
      <c r="F13" s="238" t="s">
        <v>82</v>
      </c>
      <c r="G13" s="246">
        <v>4078656.64</v>
      </c>
      <c r="H13" s="246">
        <v>6942815.1299999999</v>
      </c>
      <c r="I13" s="246">
        <v>8188165.0999999996</v>
      </c>
      <c r="J13" s="247">
        <v>2833306.67</v>
      </c>
      <c r="K13" s="237"/>
      <c r="L13" s="237"/>
      <c r="M13" s="237"/>
      <c r="N13" s="237"/>
      <c r="O13" s="237"/>
      <c r="P13" s="237"/>
      <c r="Q13" s="237"/>
      <c r="R13" s="237"/>
      <c r="S13" s="239" t="s">
        <v>117</v>
      </c>
    </row>
    <row r="14" spans="1:19" ht="15.75" x14ac:dyDescent="0.25">
      <c r="A14" s="238" t="s">
        <v>83</v>
      </c>
      <c r="B14" s="238"/>
      <c r="C14" s="238"/>
      <c r="D14" s="238"/>
      <c r="E14" s="238"/>
      <c r="F14" s="238" t="s">
        <v>84</v>
      </c>
      <c r="G14" s="246">
        <v>4034748.01</v>
      </c>
      <c r="H14" s="246">
        <v>6942815.0999999996</v>
      </c>
      <c r="I14" s="246">
        <v>8143254.7999999998</v>
      </c>
      <c r="J14" s="247">
        <v>2834308.31</v>
      </c>
      <c r="K14" s="237"/>
      <c r="L14" s="237"/>
      <c r="M14" s="237"/>
      <c r="N14" s="237"/>
      <c r="O14" s="237"/>
      <c r="P14" s="237"/>
      <c r="Q14" s="237"/>
      <c r="R14" s="237"/>
      <c r="S14" s="239" t="s">
        <v>118</v>
      </c>
    </row>
    <row r="15" spans="1:19" ht="15.75" x14ac:dyDescent="0.25">
      <c r="A15" s="238" t="s">
        <v>100</v>
      </c>
      <c r="B15" s="238"/>
      <c r="C15" s="238"/>
      <c r="D15" s="238"/>
      <c r="E15" s="238"/>
      <c r="F15" s="238" t="s">
        <v>101</v>
      </c>
      <c r="G15" s="246">
        <v>51772.59</v>
      </c>
      <c r="H15" s="246">
        <v>648453.17000000004</v>
      </c>
      <c r="I15" s="246">
        <v>660000</v>
      </c>
      <c r="J15" s="247">
        <v>40225.760000000002</v>
      </c>
      <c r="K15" s="237"/>
      <c r="L15" s="237"/>
      <c r="M15" s="237"/>
      <c r="N15" s="237"/>
      <c r="O15" s="237"/>
      <c r="P15" s="237"/>
      <c r="Q15" s="237"/>
      <c r="R15" s="237"/>
      <c r="S15" s="239" t="s">
        <v>208</v>
      </c>
    </row>
    <row r="16" spans="1:19" x14ac:dyDescent="0.25">
      <c r="A16" s="240">
        <v>2555</v>
      </c>
      <c r="B16" s="240" t="s">
        <v>122</v>
      </c>
      <c r="C16" s="241">
        <v>44348</v>
      </c>
      <c r="D16" s="242" t="s">
        <v>240</v>
      </c>
      <c r="E16" s="241">
        <v>44348</v>
      </c>
      <c r="F16" s="242" t="s">
        <v>241</v>
      </c>
      <c r="G16" s="248">
        <v>0</v>
      </c>
      <c r="H16" s="248">
        <v>0</v>
      </c>
      <c r="I16" s="248">
        <v>30000</v>
      </c>
      <c r="J16" s="248">
        <v>0</v>
      </c>
      <c r="K16" s="244" t="s">
        <v>242</v>
      </c>
      <c r="L16" s="240" t="s">
        <v>132</v>
      </c>
      <c r="M16" s="244" t="s">
        <v>124</v>
      </c>
      <c r="N16" s="244" t="s">
        <v>125</v>
      </c>
      <c r="O16" s="244" t="s">
        <v>125</v>
      </c>
      <c r="P16" s="244" t="s">
        <v>125</v>
      </c>
      <c r="Q16" s="244" t="s">
        <v>125</v>
      </c>
      <c r="R16" s="244" t="s">
        <v>125</v>
      </c>
      <c r="S16" s="243" t="s">
        <v>208</v>
      </c>
    </row>
    <row r="17" spans="1:19" x14ac:dyDescent="0.25">
      <c r="A17" s="240">
        <v>3031</v>
      </c>
      <c r="B17" s="240" t="s">
        <v>126</v>
      </c>
      <c r="C17" s="241">
        <v>44348</v>
      </c>
      <c r="D17" s="242" t="s">
        <v>567</v>
      </c>
      <c r="E17" s="241">
        <v>44348</v>
      </c>
      <c r="F17" s="242" t="s">
        <v>209</v>
      </c>
      <c r="G17" s="248">
        <v>0</v>
      </c>
      <c r="H17" s="248">
        <v>1.45</v>
      </c>
      <c r="I17" s="248">
        <v>0</v>
      </c>
      <c r="J17" s="248">
        <v>0</v>
      </c>
      <c r="K17" s="244" t="s">
        <v>125</v>
      </c>
      <c r="L17" s="240" t="s">
        <v>132</v>
      </c>
      <c r="M17" s="244" t="s">
        <v>125</v>
      </c>
      <c r="N17" s="244" t="s">
        <v>125</v>
      </c>
      <c r="O17" s="244" t="s">
        <v>125</v>
      </c>
      <c r="P17" s="244" t="s">
        <v>125</v>
      </c>
      <c r="Q17" s="244" t="s">
        <v>125</v>
      </c>
      <c r="R17" s="244" t="s">
        <v>125</v>
      </c>
      <c r="S17" s="243" t="s">
        <v>208</v>
      </c>
    </row>
    <row r="18" spans="1:19" x14ac:dyDescent="0.25">
      <c r="A18" s="240">
        <v>2678</v>
      </c>
      <c r="B18" s="240" t="s">
        <v>122</v>
      </c>
      <c r="C18" s="241">
        <v>44354</v>
      </c>
      <c r="D18" s="242" t="s">
        <v>568</v>
      </c>
      <c r="E18" s="241">
        <v>44354</v>
      </c>
      <c r="F18" s="242" t="s">
        <v>556</v>
      </c>
      <c r="G18" s="248">
        <v>0</v>
      </c>
      <c r="H18" s="248">
        <v>521727</v>
      </c>
      <c r="I18" s="248">
        <v>0</v>
      </c>
      <c r="J18" s="248">
        <v>0</v>
      </c>
      <c r="K18" s="244" t="s">
        <v>125</v>
      </c>
      <c r="L18" s="240" t="s">
        <v>132</v>
      </c>
      <c r="M18" s="244" t="s">
        <v>125</v>
      </c>
      <c r="N18" s="244" t="s">
        <v>125</v>
      </c>
      <c r="O18" s="244" t="s">
        <v>125</v>
      </c>
      <c r="P18" s="244" t="s">
        <v>125</v>
      </c>
      <c r="Q18" s="244" t="s">
        <v>125</v>
      </c>
      <c r="R18" s="244" t="s">
        <v>125</v>
      </c>
      <c r="S18" s="243" t="s">
        <v>208</v>
      </c>
    </row>
    <row r="19" spans="1:19" x14ac:dyDescent="0.25">
      <c r="A19" s="240">
        <v>2579</v>
      </c>
      <c r="B19" s="240" t="s">
        <v>122</v>
      </c>
      <c r="C19" s="241">
        <v>44356</v>
      </c>
      <c r="D19" s="242" t="s">
        <v>264</v>
      </c>
      <c r="E19" s="241">
        <v>44356</v>
      </c>
      <c r="F19" s="242" t="s">
        <v>265</v>
      </c>
      <c r="G19" s="248">
        <v>0</v>
      </c>
      <c r="H19" s="248">
        <v>0</v>
      </c>
      <c r="I19" s="248">
        <v>200000</v>
      </c>
      <c r="J19" s="248">
        <v>0</v>
      </c>
      <c r="K19" s="244" t="s">
        <v>266</v>
      </c>
      <c r="L19" s="240" t="s">
        <v>132</v>
      </c>
      <c r="M19" s="244" t="s">
        <v>124</v>
      </c>
      <c r="N19" s="244" t="s">
        <v>125</v>
      </c>
      <c r="O19" s="244" t="s">
        <v>125</v>
      </c>
      <c r="P19" s="244" t="s">
        <v>125</v>
      </c>
      <c r="Q19" s="244" t="s">
        <v>125</v>
      </c>
      <c r="R19" s="244" t="s">
        <v>125</v>
      </c>
      <c r="S19" s="243" t="s">
        <v>208</v>
      </c>
    </row>
    <row r="20" spans="1:19" x14ac:dyDescent="0.25">
      <c r="A20" s="240">
        <v>2729</v>
      </c>
      <c r="B20" s="240" t="s">
        <v>122</v>
      </c>
      <c r="C20" s="241">
        <v>44361</v>
      </c>
      <c r="D20" s="242" t="s">
        <v>294</v>
      </c>
      <c r="E20" s="241">
        <v>44361</v>
      </c>
      <c r="F20" s="242" t="s">
        <v>295</v>
      </c>
      <c r="G20" s="248">
        <v>0</v>
      </c>
      <c r="H20" s="248">
        <v>0</v>
      </c>
      <c r="I20" s="248">
        <v>200000</v>
      </c>
      <c r="J20" s="248">
        <v>0</v>
      </c>
      <c r="K20" s="244" t="s">
        <v>296</v>
      </c>
      <c r="L20" s="240" t="s">
        <v>132</v>
      </c>
      <c r="M20" s="244" t="s">
        <v>124</v>
      </c>
      <c r="N20" s="244" t="s">
        <v>125</v>
      </c>
      <c r="O20" s="244" t="s">
        <v>125</v>
      </c>
      <c r="P20" s="244" t="s">
        <v>125</v>
      </c>
      <c r="Q20" s="244" t="s">
        <v>125</v>
      </c>
      <c r="R20" s="244" t="s">
        <v>125</v>
      </c>
      <c r="S20" s="243" t="s">
        <v>208</v>
      </c>
    </row>
    <row r="21" spans="1:19" x14ac:dyDescent="0.25">
      <c r="A21" s="240">
        <v>2810</v>
      </c>
      <c r="B21" s="240" t="s">
        <v>122</v>
      </c>
      <c r="C21" s="241">
        <v>44364</v>
      </c>
      <c r="D21" s="242" t="s">
        <v>321</v>
      </c>
      <c r="E21" s="241">
        <v>44364</v>
      </c>
      <c r="F21" s="242" t="s">
        <v>322</v>
      </c>
      <c r="G21" s="248">
        <v>0</v>
      </c>
      <c r="H21" s="248">
        <v>0</v>
      </c>
      <c r="I21" s="248">
        <v>100000</v>
      </c>
      <c r="J21" s="248">
        <v>0</v>
      </c>
      <c r="K21" s="244" t="s">
        <v>323</v>
      </c>
      <c r="L21" s="240" t="s">
        <v>132</v>
      </c>
      <c r="M21" s="244" t="s">
        <v>124</v>
      </c>
      <c r="N21" s="244" t="s">
        <v>125</v>
      </c>
      <c r="O21" s="244" t="s">
        <v>125</v>
      </c>
      <c r="P21" s="244" t="s">
        <v>125</v>
      </c>
      <c r="Q21" s="244" t="s">
        <v>125</v>
      </c>
      <c r="R21" s="244" t="s">
        <v>125</v>
      </c>
      <c r="S21" s="243" t="s">
        <v>208</v>
      </c>
    </row>
    <row r="22" spans="1:19" x14ac:dyDescent="0.25">
      <c r="A22" s="240">
        <v>3032</v>
      </c>
      <c r="B22" s="240" t="s">
        <v>122</v>
      </c>
      <c r="C22" s="241">
        <v>44371</v>
      </c>
      <c r="D22" s="242" t="s">
        <v>564</v>
      </c>
      <c r="E22" s="241">
        <v>44371</v>
      </c>
      <c r="F22" s="242" t="s">
        <v>565</v>
      </c>
      <c r="G22" s="248">
        <v>0</v>
      </c>
      <c r="H22" s="248">
        <v>40584.06</v>
      </c>
      <c r="I22" s="248">
        <v>0</v>
      </c>
      <c r="J22" s="248">
        <v>0</v>
      </c>
      <c r="K22" s="244" t="s">
        <v>566</v>
      </c>
      <c r="L22" s="240" t="s">
        <v>132</v>
      </c>
      <c r="M22" s="244" t="s">
        <v>124</v>
      </c>
      <c r="N22" s="244" t="s">
        <v>125</v>
      </c>
      <c r="O22" s="244" t="s">
        <v>125</v>
      </c>
      <c r="P22" s="244" t="s">
        <v>125</v>
      </c>
      <c r="Q22" s="244" t="s">
        <v>125</v>
      </c>
      <c r="R22" s="244" t="s">
        <v>125</v>
      </c>
      <c r="S22" s="243" t="s">
        <v>208</v>
      </c>
    </row>
    <row r="23" spans="1:19" x14ac:dyDescent="0.25">
      <c r="A23" s="240">
        <v>3033</v>
      </c>
      <c r="B23" s="240" t="s">
        <v>122</v>
      </c>
      <c r="C23" s="241">
        <v>44371</v>
      </c>
      <c r="D23" s="242" t="s">
        <v>569</v>
      </c>
      <c r="E23" s="241">
        <v>44371</v>
      </c>
      <c r="F23" s="242" t="s">
        <v>570</v>
      </c>
      <c r="G23" s="248">
        <v>0</v>
      </c>
      <c r="H23" s="248">
        <v>3839.04</v>
      </c>
      <c r="I23" s="248">
        <v>0</v>
      </c>
      <c r="J23" s="248">
        <v>0</v>
      </c>
      <c r="K23" s="244" t="s">
        <v>571</v>
      </c>
      <c r="L23" s="240" t="s">
        <v>132</v>
      </c>
      <c r="M23" s="244" t="s">
        <v>124</v>
      </c>
      <c r="N23" s="244" t="s">
        <v>125</v>
      </c>
      <c r="O23" s="244" t="s">
        <v>125</v>
      </c>
      <c r="P23" s="244" t="s">
        <v>125</v>
      </c>
      <c r="Q23" s="244" t="s">
        <v>125</v>
      </c>
      <c r="R23" s="244" t="s">
        <v>125</v>
      </c>
      <c r="S23" s="243" t="s">
        <v>208</v>
      </c>
    </row>
    <row r="24" spans="1:19" x14ac:dyDescent="0.25">
      <c r="A24" s="240">
        <v>3001</v>
      </c>
      <c r="B24" s="240" t="s">
        <v>122</v>
      </c>
      <c r="C24" s="241">
        <v>44376</v>
      </c>
      <c r="D24" s="242" t="s">
        <v>369</v>
      </c>
      <c r="E24" s="241">
        <v>44376</v>
      </c>
      <c r="F24" s="242" t="s">
        <v>370</v>
      </c>
      <c r="G24" s="248">
        <v>0</v>
      </c>
      <c r="H24" s="248">
        <v>0</v>
      </c>
      <c r="I24" s="248">
        <v>130000</v>
      </c>
      <c r="J24" s="248">
        <v>0</v>
      </c>
      <c r="K24" s="244" t="s">
        <v>371</v>
      </c>
      <c r="L24" s="240" t="s">
        <v>132</v>
      </c>
      <c r="M24" s="244" t="s">
        <v>124</v>
      </c>
      <c r="N24" s="244" t="s">
        <v>125</v>
      </c>
      <c r="O24" s="244" t="s">
        <v>125</v>
      </c>
      <c r="P24" s="244" t="s">
        <v>125</v>
      </c>
      <c r="Q24" s="244" t="s">
        <v>125</v>
      </c>
      <c r="R24" s="244" t="s">
        <v>125</v>
      </c>
      <c r="S24" s="243" t="s">
        <v>208</v>
      </c>
    </row>
    <row r="25" spans="1:19" x14ac:dyDescent="0.25">
      <c r="A25" s="240">
        <v>3022</v>
      </c>
      <c r="B25" s="240" t="s">
        <v>122</v>
      </c>
      <c r="C25" s="241">
        <v>44376</v>
      </c>
      <c r="D25" s="242" t="s">
        <v>395</v>
      </c>
      <c r="E25" s="241">
        <v>44376</v>
      </c>
      <c r="F25" s="242" t="s">
        <v>396</v>
      </c>
      <c r="G25" s="248">
        <v>0</v>
      </c>
      <c r="H25" s="248">
        <v>82301.62</v>
      </c>
      <c r="I25" s="248">
        <v>0</v>
      </c>
      <c r="J25" s="248">
        <v>0</v>
      </c>
      <c r="K25" s="244" t="s">
        <v>397</v>
      </c>
      <c r="L25" s="240" t="s">
        <v>132</v>
      </c>
      <c r="M25" s="244" t="s">
        <v>124</v>
      </c>
      <c r="N25" s="244" t="s">
        <v>125</v>
      </c>
      <c r="O25" s="244" t="s">
        <v>125</v>
      </c>
      <c r="P25" s="244" t="s">
        <v>125</v>
      </c>
      <c r="Q25" s="244" t="s">
        <v>125</v>
      </c>
      <c r="R25" s="244" t="s">
        <v>125</v>
      </c>
      <c r="S25" s="243" t="s">
        <v>208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52"/>
  <sheetViews>
    <sheetView workbookViewId="0">
      <selection activeCell="H9" sqref="H9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46" t="s">
        <v>0</v>
      </c>
      <c r="D1" s="346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46" t="s">
        <v>1</v>
      </c>
      <c r="D2" s="346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 t="s">
        <v>94</v>
      </c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 t="s">
        <v>97</v>
      </c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385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16">
        <v>985474.49</v>
      </c>
      <c r="G8" s="25">
        <v>2082584.45</v>
      </c>
      <c r="H8" s="25">
        <v>2500000</v>
      </c>
      <c r="I8" s="34">
        <f>F8+G8-H8</f>
        <v>568058.93999999994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1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thickBot="1" x14ac:dyDescent="0.3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s="101" customFormat="1" ht="11.25" customHeight="1" thickBot="1" x14ac:dyDescent="0.3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10" s="101" customFormat="1" ht="11.25" customHeight="1" x14ac:dyDescent="0.2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69"/>
      <c r="H33" s="69"/>
      <c r="I33" s="22"/>
    </row>
    <row r="34" spans="1:10" s="101" customFormat="1" ht="11.25" customHeight="1" x14ac:dyDescent="0.25">
      <c r="A34" s="26"/>
      <c r="B34" s="27"/>
      <c r="C34" s="27"/>
      <c r="D34" s="27"/>
      <c r="E34" s="27"/>
      <c r="F34" s="28"/>
      <c r="G34" s="69"/>
      <c r="H34" s="69"/>
      <c r="I34" s="22"/>
    </row>
    <row r="35" spans="1:10" s="101" customFormat="1" ht="11.25" customHeight="1" x14ac:dyDescent="0.25">
      <c r="A35" s="26"/>
      <c r="B35" s="27"/>
      <c r="C35" s="27"/>
      <c r="D35" s="27"/>
      <c r="E35" s="27"/>
      <c r="F35" s="28"/>
      <c r="G35" s="69"/>
      <c r="H35" s="69"/>
      <c r="I35" s="22"/>
    </row>
    <row r="36" spans="1:10" s="101" customFormat="1" ht="11.25" customHeight="1" x14ac:dyDescent="0.25">
      <c r="A36" s="26"/>
      <c r="B36" s="27"/>
      <c r="C36" s="27"/>
      <c r="D36" s="27"/>
      <c r="E36" s="27"/>
      <c r="F36" s="28"/>
      <c r="G36" s="69"/>
      <c r="H36" s="69"/>
      <c r="I36" s="22"/>
    </row>
    <row r="37" spans="1:10" s="101" customFormat="1" ht="11.25" customHeight="1" thickBot="1" x14ac:dyDescent="0.3">
      <c r="A37" s="18"/>
      <c r="B37" s="68"/>
      <c r="C37" s="68"/>
      <c r="D37" s="68"/>
      <c r="E37" s="68" t="s">
        <v>26</v>
      </c>
      <c r="F37" s="20"/>
      <c r="G37" s="69"/>
      <c r="H37" s="69"/>
      <c r="I37" s="22"/>
    </row>
    <row r="38" spans="1:10" s="101" customFormat="1" ht="11.25" customHeight="1" thickBot="1" x14ac:dyDescent="0.3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10" s="101" customFormat="1" ht="11.25" customHeight="1" x14ac:dyDescent="0.2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69"/>
      <c r="H39" s="69"/>
      <c r="I39" s="22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385</v>
      </c>
      <c r="E44" s="14" t="s">
        <v>26</v>
      </c>
      <c r="F44" s="16">
        <f>F8+F10-F16+F32-F38</f>
        <v>985474.49</v>
      </c>
      <c r="G44" s="16">
        <f>G8+G10-G16+G32-G38</f>
        <v>2082584.45</v>
      </c>
      <c r="H44" s="16">
        <f>H8+H10-H16+H32-H38</f>
        <v>2500000</v>
      </c>
      <c r="I44" s="25">
        <f>I8+I10-I16+I32-I38</f>
        <v>568058.93999999994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</sheetData>
  <mergeCells count="2">
    <mergeCell ref="C1:D1"/>
    <mergeCell ref="C2:D2"/>
  </mergeCells>
  <pageMargins left="0.7" right="0.7" top="0.75" bottom="0.75" header="0.3" footer="0.3"/>
  <pageSetup scale="84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30"/>
  <sheetViews>
    <sheetView workbookViewId="0">
      <selection activeCell="I20" sqref="I20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210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6" spans="1:19" ht="17.25" x14ac:dyDescent="0.3">
      <c r="A6" s="250" t="s">
        <v>59</v>
      </c>
      <c r="B6" s="250" t="s">
        <v>111</v>
      </c>
      <c r="C6" s="250" t="s">
        <v>60</v>
      </c>
      <c r="D6" s="250" t="s">
        <v>61</v>
      </c>
      <c r="E6" s="250" t="s">
        <v>62</v>
      </c>
      <c r="F6" s="250" t="s">
        <v>63</v>
      </c>
      <c r="G6" s="250" t="s">
        <v>64</v>
      </c>
      <c r="H6" s="250" t="s">
        <v>65</v>
      </c>
      <c r="I6" s="250" t="s">
        <v>66</v>
      </c>
      <c r="J6" s="250" t="s">
        <v>67</v>
      </c>
      <c r="K6" s="250" t="s">
        <v>68</v>
      </c>
      <c r="L6" s="250" t="s">
        <v>69</v>
      </c>
      <c r="M6" s="250" t="s">
        <v>70</v>
      </c>
      <c r="N6" s="250" t="s">
        <v>71</v>
      </c>
      <c r="O6" s="250" t="s">
        <v>72</v>
      </c>
      <c r="P6" s="250" t="s">
        <v>73</v>
      </c>
      <c r="Q6" s="250" t="s">
        <v>74</v>
      </c>
      <c r="R6" s="250" t="s">
        <v>112</v>
      </c>
      <c r="S6" s="250" t="s">
        <v>85</v>
      </c>
    </row>
    <row r="7" spans="1:19" ht="17.25" x14ac:dyDescent="0.3">
      <c r="A7" s="250" t="s">
        <v>75</v>
      </c>
      <c r="B7" s="250"/>
      <c r="C7" s="250"/>
      <c r="D7" s="250"/>
      <c r="E7" s="250"/>
      <c r="F7" s="250" t="s">
        <v>76</v>
      </c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</row>
    <row r="8" spans="1:19" x14ac:dyDescent="0.25">
      <c r="A8" s="249"/>
      <c r="B8" s="249"/>
      <c r="C8" s="249"/>
      <c r="D8" s="249"/>
      <c r="E8" s="249"/>
      <c r="F8" s="249"/>
      <c r="G8" s="259"/>
      <c r="H8" s="259"/>
      <c r="I8" s="259"/>
      <c r="J8" s="259"/>
      <c r="K8" s="249"/>
      <c r="L8" s="249"/>
      <c r="M8" s="249"/>
      <c r="N8" s="249"/>
      <c r="O8" s="249"/>
      <c r="P8" s="249"/>
      <c r="Q8" s="249"/>
      <c r="R8" s="249"/>
      <c r="S8" s="249"/>
    </row>
    <row r="9" spans="1:19" ht="15.75" x14ac:dyDescent="0.25">
      <c r="A9" s="252">
        <v>1</v>
      </c>
      <c r="B9" s="252"/>
      <c r="C9" s="252"/>
      <c r="D9" s="252"/>
      <c r="E9" s="252"/>
      <c r="F9" s="252" t="s">
        <v>77</v>
      </c>
      <c r="G9" s="260">
        <v>43391175.380000003</v>
      </c>
      <c r="H9" s="260">
        <v>13466123.08</v>
      </c>
      <c r="I9" s="260">
        <v>12508299.41</v>
      </c>
      <c r="J9" s="261">
        <v>44348999.049999997</v>
      </c>
      <c r="K9" s="251"/>
      <c r="L9" s="251"/>
      <c r="M9" s="251"/>
      <c r="N9" s="251"/>
      <c r="O9" s="251"/>
      <c r="P9" s="251"/>
      <c r="Q9" s="251"/>
      <c r="R9" s="251"/>
      <c r="S9" s="253" t="s">
        <v>113</v>
      </c>
    </row>
    <row r="10" spans="1:19" ht="15.75" x14ac:dyDescent="0.25">
      <c r="A10" s="252">
        <v>11</v>
      </c>
      <c r="B10" s="252"/>
      <c r="C10" s="252"/>
      <c r="D10" s="252"/>
      <c r="E10" s="252"/>
      <c r="F10" s="252" t="s">
        <v>78</v>
      </c>
      <c r="G10" s="260">
        <v>5385333.1299999999</v>
      </c>
      <c r="H10" s="260">
        <v>10921099.92</v>
      </c>
      <c r="I10" s="260">
        <v>12508299.41</v>
      </c>
      <c r="J10" s="261">
        <v>3798133.64</v>
      </c>
      <c r="K10" s="251"/>
      <c r="L10" s="251"/>
      <c r="M10" s="251"/>
      <c r="N10" s="251"/>
      <c r="O10" s="251"/>
      <c r="P10" s="251"/>
      <c r="Q10" s="251"/>
      <c r="R10" s="251"/>
      <c r="S10" s="253" t="s">
        <v>114</v>
      </c>
    </row>
    <row r="11" spans="1:19" ht="15.75" x14ac:dyDescent="0.25">
      <c r="A11" s="252">
        <v>111</v>
      </c>
      <c r="B11" s="252"/>
      <c r="C11" s="252"/>
      <c r="D11" s="252"/>
      <c r="E11" s="252"/>
      <c r="F11" s="252" t="s">
        <v>79</v>
      </c>
      <c r="G11" s="260">
        <v>4300495.38</v>
      </c>
      <c r="H11" s="260">
        <v>7022555.4699999997</v>
      </c>
      <c r="I11" s="260">
        <v>8398800.5199999996</v>
      </c>
      <c r="J11" s="261">
        <v>2924250.33</v>
      </c>
      <c r="K11" s="251"/>
      <c r="L11" s="251"/>
      <c r="M11" s="251"/>
      <c r="N11" s="251"/>
      <c r="O11" s="251"/>
      <c r="P11" s="251"/>
      <c r="Q11" s="251"/>
      <c r="R11" s="251"/>
      <c r="S11" s="253" t="s">
        <v>115</v>
      </c>
    </row>
    <row r="12" spans="1:19" ht="15.75" x14ac:dyDescent="0.25">
      <c r="A12" s="252">
        <v>1112</v>
      </c>
      <c r="B12" s="252"/>
      <c r="C12" s="252"/>
      <c r="D12" s="252"/>
      <c r="E12" s="252"/>
      <c r="F12" s="252" t="s">
        <v>80</v>
      </c>
      <c r="G12" s="260">
        <v>4078656.64</v>
      </c>
      <c r="H12" s="260">
        <v>6942821.4699999997</v>
      </c>
      <c r="I12" s="260">
        <v>8188165.0999999996</v>
      </c>
      <c r="J12" s="261">
        <v>2833313.01</v>
      </c>
      <c r="K12" s="251"/>
      <c r="L12" s="251"/>
      <c r="M12" s="251"/>
      <c r="N12" s="251"/>
      <c r="O12" s="251"/>
      <c r="P12" s="251"/>
      <c r="Q12" s="251"/>
      <c r="R12" s="251"/>
      <c r="S12" s="253" t="s">
        <v>116</v>
      </c>
    </row>
    <row r="13" spans="1:19" ht="15.75" x14ac:dyDescent="0.25">
      <c r="A13" s="252" t="s">
        <v>81</v>
      </c>
      <c r="B13" s="252"/>
      <c r="C13" s="252"/>
      <c r="D13" s="252"/>
      <c r="E13" s="252"/>
      <c r="F13" s="252" t="s">
        <v>82</v>
      </c>
      <c r="G13" s="260">
        <v>4078656.64</v>
      </c>
      <c r="H13" s="260">
        <v>6942821.4699999997</v>
      </c>
      <c r="I13" s="260">
        <v>8188165.0999999996</v>
      </c>
      <c r="J13" s="261">
        <v>2833313.01</v>
      </c>
      <c r="K13" s="251"/>
      <c r="L13" s="251"/>
      <c r="M13" s="251"/>
      <c r="N13" s="251"/>
      <c r="O13" s="251"/>
      <c r="P13" s="251"/>
      <c r="Q13" s="251"/>
      <c r="R13" s="251"/>
      <c r="S13" s="253" t="s">
        <v>117</v>
      </c>
    </row>
    <row r="14" spans="1:19" ht="15.75" x14ac:dyDescent="0.25">
      <c r="A14" s="252" t="s">
        <v>83</v>
      </c>
      <c r="B14" s="252"/>
      <c r="C14" s="252"/>
      <c r="D14" s="252"/>
      <c r="E14" s="252"/>
      <c r="F14" s="252" t="s">
        <v>84</v>
      </c>
      <c r="G14" s="260">
        <v>4034748.01</v>
      </c>
      <c r="H14" s="260">
        <v>6942821.4400000004</v>
      </c>
      <c r="I14" s="260">
        <v>8143254.7999999998</v>
      </c>
      <c r="J14" s="261">
        <v>2834314.65</v>
      </c>
      <c r="K14" s="251"/>
      <c r="L14" s="251"/>
      <c r="M14" s="251"/>
      <c r="N14" s="251"/>
      <c r="O14" s="251"/>
      <c r="P14" s="251"/>
      <c r="Q14" s="251"/>
      <c r="R14" s="251"/>
      <c r="S14" s="253" t="s">
        <v>118</v>
      </c>
    </row>
    <row r="15" spans="1:19" ht="15.75" x14ac:dyDescent="0.25">
      <c r="A15" s="252" t="s">
        <v>211</v>
      </c>
      <c r="B15" s="252"/>
      <c r="C15" s="252"/>
      <c r="D15" s="252"/>
      <c r="E15" s="252"/>
      <c r="F15" s="252" t="s">
        <v>212</v>
      </c>
      <c r="G15" s="260">
        <v>985474.49</v>
      </c>
      <c r="H15" s="260">
        <v>2082584.45</v>
      </c>
      <c r="I15" s="260">
        <v>2500000</v>
      </c>
      <c r="J15" s="261">
        <v>568058.93999999994</v>
      </c>
      <c r="K15" s="251"/>
      <c r="L15" s="251"/>
      <c r="M15" s="251"/>
      <c r="N15" s="251"/>
      <c r="O15" s="251"/>
      <c r="P15" s="251"/>
      <c r="Q15" s="251"/>
      <c r="R15" s="251"/>
      <c r="S15" s="253" t="s">
        <v>213</v>
      </c>
    </row>
    <row r="16" spans="1:19" x14ac:dyDescent="0.25">
      <c r="A16" s="254">
        <v>2544</v>
      </c>
      <c r="B16" s="254" t="s">
        <v>122</v>
      </c>
      <c r="C16" s="255">
        <v>44348</v>
      </c>
      <c r="D16" s="256" t="s">
        <v>572</v>
      </c>
      <c r="E16" s="255">
        <v>44348</v>
      </c>
      <c r="F16" s="256" t="s">
        <v>573</v>
      </c>
      <c r="G16" s="262">
        <v>0</v>
      </c>
      <c r="H16" s="262">
        <v>0</v>
      </c>
      <c r="I16" s="262">
        <v>200000</v>
      </c>
      <c r="J16" s="262">
        <v>0</v>
      </c>
      <c r="K16" s="258" t="s">
        <v>574</v>
      </c>
      <c r="L16" s="254" t="s">
        <v>123</v>
      </c>
      <c r="M16" s="258" t="s">
        <v>124</v>
      </c>
      <c r="N16" s="258" t="s">
        <v>125</v>
      </c>
      <c r="O16" s="258" t="s">
        <v>125</v>
      </c>
      <c r="P16" s="258" t="s">
        <v>125</v>
      </c>
      <c r="Q16" s="258" t="s">
        <v>125</v>
      </c>
      <c r="R16" s="258" t="s">
        <v>125</v>
      </c>
      <c r="S16" s="257" t="s">
        <v>213</v>
      </c>
    </row>
    <row r="17" spans="1:19" x14ac:dyDescent="0.25">
      <c r="A17" s="254">
        <v>3034</v>
      </c>
      <c r="B17" s="254" t="s">
        <v>126</v>
      </c>
      <c r="C17" s="255">
        <v>44348</v>
      </c>
      <c r="D17" s="256" t="s">
        <v>575</v>
      </c>
      <c r="E17" s="255">
        <v>44348</v>
      </c>
      <c r="F17" s="256" t="s">
        <v>214</v>
      </c>
      <c r="G17" s="262">
        <v>0</v>
      </c>
      <c r="H17" s="262">
        <v>6.34</v>
      </c>
      <c r="I17" s="262">
        <v>0</v>
      </c>
      <c r="J17" s="262">
        <v>0</v>
      </c>
      <c r="K17" s="258" t="s">
        <v>125</v>
      </c>
      <c r="L17" s="254" t="s">
        <v>127</v>
      </c>
      <c r="M17" s="258" t="s">
        <v>125</v>
      </c>
      <c r="N17" s="258" t="s">
        <v>125</v>
      </c>
      <c r="O17" s="258" t="s">
        <v>125</v>
      </c>
      <c r="P17" s="258" t="s">
        <v>125</v>
      </c>
      <c r="Q17" s="258" t="s">
        <v>125</v>
      </c>
      <c r="R17" s="258" t="s">
        <v>125</v>
      </c>
      <c r="S17" s="257" t="s">
        <v>213</v>
      </c>
    </row>
    <row r="18" spans="1:19" x14ac:dyDescent="0.25">
      <c r="A18" s="254">
        <v>2572</v>
      </c>
      <c r="B18" s="254" t="s">
        <v>122</v>
      </c>
      <c r="C18" s="255">
        <v>44351</v>
      </c>
      <c r="D18" s="256" t="s">
        <v>576</v>
      </c>
      <c r="E18" s="255">
        <v>44351</v>
      </c>
      <c r="F18" s="256" t="s">
        <v>577</v>
      </c>
      <c r="G18" s="262">
        <v>0</v>
      </c>
      <c r="H18" s="262">
        <v>0</v>
      </c>
      <c r="I18" s="262">
        <v>400000</v>
      </c>
      <c r="J18" s="262">
        <v>0</v>
      </c>
      <c r="K18" s="258" t="s">
        <v>578</v>
      </c>
      <c r="L18" s="254" t="s">
        <v>123</v>
      </c>
      <c r="M18" s="258" t="s">
        <v>124</v>
      </c>
      <c r="N18" s="258" t="s">
        <v>125</v>
      </c>
      <c r="O18" s="258" t="s">
        <v>125</v>
      </c>
      <c r="P18" s="258" t="s">
        <v>125</v>
      </c>
      <c r="Q18" s="258" t="s">
        <v>125</v>
      </c>
      <c r="R18" s="258" t="s">
        <v>125</v>
      </c>
      <c r="S18" s="257" t="s">
        <v>213</v>
      </c>
    </row>
    <row r="19" spans="1:19" x14ac:dyDescent="0.25">
      <c r="A19" s="254">
        <v>2676</v>
      </c>
      <c r="B19" s="254" t="s">
        <v>122</v>
      </c>
      <c r="C19" s="255">
        <v>44354</v>
      </c>
      <c r="D19" s="256" t="s">
        <v>579</v>
      </c>
      <c r="E19" s="255">
        <v>44354</v>
      </c>
      <c r="F19" s="256" t="s">
        <v>580</v>
      </c>
      <c r="G19" s="262">
        <v>0</v>
      </c>
      <c r="H19" s="262">
        <v>102922</v>
      </c>
      <c r="I19" s="262">
        <v>0</v>
      </c>
      <c r="J19" s="262">
        <v>0</v>
      </c>
      <c r="K19" s="258" t="s">
        <v>125</v>
      </c>
      <c r="L19" s="254" t="s">
        <v>123</v>
      </c>
      <c r="M19" s="258" t="s">
        <v>125</v>
      </c>
      <c r="N19" s="258" t="s">
        <v>125</v>
      </c>
      <c r="O19" s="258" t="s">
        <v>125</v>
      </c>
      <c r="P19" s="258" t="s">
        <v>125</v>
      </c>
      <c r="Q19" s="258" t="s">
        <v>125</v>
      </c>
      <c r="R19" s="258" t="s">
        <v>125</v>
      </c>
      <c r="S19" s="257" t="s">
        <v>213</v>
      </c>
    </row>
    <row r="20" spans="1:19" x14ac:dyDescent="0.25">
      <c r="A20" s="254">
        <v>2675</v>
      </c>
      <c r="B20" s="254" t="s">
        <v>122</v>
      </c>
      <c r="C20" s="255">
        <v>44362</v>
      </c>
      <c r="D20" s="256" t="s">
        <v>581</v>
      </c>
      <c r="E20" s="255">
        <v>44362</v>
      </c>
      <c r="F20" s="256" t="s">
        <v>582</v>
      </c>
      <c r="G20" s="262">
        <v>0</v>
      </c>
      <c r="H20" s="262">
        <v>590420</v>
      </c>
      <c r="I20" s="262">
        <v>0</v>
      </c>
      <c r="J20" s="262">
        <v>0</v>
      </c>
      <c r="K20" s="258" t="s">
        <v>125</v>
      </c>
      <c r="L20" s="254" t="s">
        <v>123</v>
      </c>
      <c r="M20" s="258" t="s">
        <v>125</v>
      </c>
      <c r="N20" s="258" t="s">
        <v>125</v>
      </c>
      <c r="O20" s="258" t="s">
        <v>125</v>
      </c>
      <c r="P20" s="258" t="s">
        <v>125</v>
      </c>
      <c r="Q20" s="258" t="s">
        <v>125</v>
      </c>
      <c r="R20" s="258" t="s">
        <v>125</v>
      </c>
      <c r="S20" s="257" t="s">
        <v>213</v>
      </c>
    </row>
    <row r="21" spans="1:19" x14ac:dyDescent="0.25">
      <c r="A21" s="254">
        <v>2734</v>
      </c>
      <c r="B21" s="254" t="s">
        <v>122</v>
      </c>
      <c r="C21" s="255">
        <v>44362</v>
      </c>
      <c r="D21" s="256" t="s">
        <v>583</v>
      </c>
      <c r="E21" s="255">
        <v>44362</v>
      </c>
      <c r="F21" s="256" t="s">
        <v>584</v>
      </c>
      <c r="G21" s="262">
        <v>0</v>
      </c>
      <c r="H21" s="262">
        <v>0</v>
      </c>
      <c r="I21" s="262">
        <v>600000</v>
      </c>
      <c r="J21" s="262">
        <v>0</v>
      </c>
      <c r="K21" s="258" t="s">
        <v>585</v>
      </c>
      <c r="L21" s="254" t="s">
        <v>123</v>
      </c>
      <c r="M21" s="258" t="s">
        <v>124</v>
      </c>
      <c r="N21" s="258" t="s">
        <v>125</v>
      </c>
      <c r="O21" s="258" t="s">
        <v>125</v>
      </c>
      <c r="P21" s="258" t="s">
        <v>125</v>
      </c>
      <c r="Q21" s="258" t="s">
        <v>125</v>
      </c>
      <c r="R21" s="258" t="s">
        <v>125</v>
      </c>
      <c r="S21" s="257" t="s">
        <v>213</v>
      </c>
    </row>
    <row r="22" spans="1:19" x14ac:dyDescent="0.25">
      <c r="A22" s="254">
        <v>2820</v>
      </c>
      <c r="B22" s="254" t="s">
        <v>122</v>
      </c>
      <c r="C22" s="255">
        <v>44368</v>
      </c>
      <c r="D22" s="256" t="s">
        <v>586</v>
      </c>
      <c r="E22" s="255">
        <v>44368</v>
      </c>
      <c r="F22" s="256" t="s">
        <v>587</v>
      </c>
      <c r="G22" s="262">
        <v>0</v>
      </c>
      <c r="H22" s="262">
        <v>0</v>
      </c>
      <c r="I22" s="262">
        <v>200000</v>
      </c>
      <c r="J22" s="262">
        <v>0</v>
      </c>
      <c r="K22" s="258" t="s">
        <v>588</v>
      </c>
      <c r="L22" s="254" t="s">
        <v>123</v>
      </c>
      <c r="M22" s="258" t="s">
        <v>124</v>
      </c>
      <c r="N22" s="258" t="s">
        <v>125</v>
      </c>
      <c r="O22" s="258" t="s">
        <v>125</v>
      </c>
      <c r="P22" s="258" t="s">
        <v>125</v>
      </c>
      <c r="Q22" s="258" t="s">
        <v>125</v>
      </c>
      <c r="R22" s="258" t="s">
        <v>125</v>
      </c>
      <c r="S22" s="257" t="s">
        <v>213</v>
      </c>
    </row>
    <row r="23" spans="1:19" x14ac:dyDescent="0.25">
      <c r="A23" s="254">
        <v>2875</v>
      </c>
      <c r="B23" s="254" t="s">
        <v>122</v>
      </c>
      <c r="C23" s="255">
        <v>44371</v>
      </c>
      <c r="D23" s="256" t="s">
        <v>589</v>
      </c>
      <c r="E23" s="255">
        <v>44371</v>
      </c>
      <c r="F23" s="256" t="s">
        <v>590</v>
      </c>
      <c r="G23" s="262">
        <v>0</v>
      </c>
      <c r="H23" s="262">
        <v>0</v>
      </c>
      <c r="I23" s="262">
        <v>200000</v>
      </c>
      <c r="J23" s="262">
        <v>0</v>
      </c>
      <c r="K23" s="258" t="s">
        <v>591</v>
      </c>
      <c r="L23" s="254" t="s">
        <v>123</v>
      </c>
      <c r="M23" s="258" t="s">
        <v>124</v>
      </c>
      <c r="N23" s="258" t="s">
        <v>125</v>
      </c>
      <c r="O23" s="258" t="s">
        <v>125</v>
      </c>
      <c r="P23" s="258" t="s">
        <v>125</v>
      </c>
      <c r="Q23" s="258" t="s">
        <v>125</v>
      </c>
      <c r="R23" s="258" t="s">
        <v>125</v>
      </c>
      <c r="S23" s="257" t="s">
        <v>213</v>
      </c>
    </row>
    <row r="24" spans="1:19" x14ac:dyDescent="0.25">
      <c r="A24" s="254">
        <v>3026</v>
      </c>
      <c r="B24" s="254" t="s">
        <v>122</v>
      </c>
      <c r="C24" s="255">
        <v>44376</v>
      </c>
      <c r="D24" s="256" t="s">
        <v>401</v>
      </c>
      <c r="E24" s="255">
        <v>44376</v>
      </c>
      <c r="F24" s="256" t="s">
        <v>402</v>
      </c>
      <c r="G24" s="262">
        <v>0</v>
      </c>
      <c r="H24" s="262">
        <v>1514.11</v>
      </c>
      <c r="I24" s="262">
        <v>0</v>
      </c>
      <c r="J24" s="262">
        <v>0</v>
      </c>
      <c r="K24" s="258" t="s">
        <v>403</v>
      </c>
      <c r="L24" s="254" t="s">
        <v>123</v>
      </c>
      <c r="M24" s="258" t="s">
        <v>124</v>
      </c>
      <c r="N24" s="258" t="s">
        <v>125</v>
      </c>
      <c r="O24" s="258" t="s">
        <v>125</v>
      </c>
      <c r="P24" s="258" t="s">
        <v>125</v>
      </c>
      <c r="Q24" s="258" t="s">
        <v>125</v>
      </c>
      <c r="R24" s="258" t="s">
        <v>125</v>
      </c>
      <c r="S24" s="257" t="s">
        <v>213</v>
      </c>
    </row>
    <row r="25" spans="1:19" x14ac:dyDescent="0.25">
      <c r="A25" s="254">
        <v>2984</v>
      </c>
      <c r="B25" s="254" t="s">
        <v>122</v>
      </c>
      <c r="C25" s="255">
        <v>44377</v>
      </c>
      <c r="D25" s="256" t="s">
        <v>592</v>
      </c>
      <c r="E25" s="255">
        <v>44377</v>
      </c>
      <c r="F25" s="256" t="s">
        <v>556</v>
      </c>
      <c r="G25" s="262">
        <v>0</v>
      </c>
      <c r="H25" s="262">
        <v>4170</v>
      </c>
      <c r="I25" s="262">
        <v>0</v>
      </c>
      <c r="J25" s="262">
        <v>0</v>
      </c>
      <c r="K25" s="258" t="s">
        <v>125</v>
      </c>
      <c r="L25" s="254" t="s">
        <v>123</v>
      </c>
      <c r="M25" s="258" t="s">
        <v>125</v>
      </c>
      <c r="N25" s="258" t="s">
        <v>125</v>
      </c>
      <c r="O25" s="258" t="s">
        <v>125</v>
      </c>
      <c r="P25" s="258" t="s">
        <v>125</v>
      </c>
      <c r="Q25" s="258" t="s">
        <v>125</v>
      </c>
      <c r="R25" s="258" t="s">
        <v>125</v>
      </c>
      <c r="S25" s="257" t="s">
        <v>213</v>
      </c>
    </row>
    <row r="26" spans="1:19" x14ac:dyDescent="0.25">
      <c r="A26" s="254">
        <v>3008</v>
      </c>
      <c r="B26" s="254" t="s">
        <v>122</v>
      </c>
      <c r="C26" s="255">
        <v>44377</v>
      </c>
      <c r="D26" s="256" t="s">
        <v>593</v>
      </c>
      <c r="E26" s="255">
        <v>44377</v>
      </c>
      <c r="F26" s="256" t="s">
        <v>594</v>
      </c>
      <c r="G26" s="262">
        <v>0</v>
      </c>
      <c r="H26" s="262">
        <v>0</v>
      </c>
      <c r="I26" s="262">
        <v>300000</v>
      </c>
      <c r="J26" s="262">
        <v>0</v>
      </c>
      <c r="K26" s="258" t="s">
        <v>595</v>
      </c>
      <c r="L26" s="254" t="s">
        <v>123</v>
      </c>
      <c r="M26" s="258" t="s">
        <v>124</v>
      </c>
      <c r="N26" s="258" t="s">
        <v>125</v>
      </c>
      <c r="O26" s="258" t="s">
        <v>125</v>
      </c>
      <c r="P26" s="258" t="s">
        <v>125</v>
      </c>
      <c r="Q26" s="258" t="s">
        <v>125</v>
      </c>
      <c r="R26" s="258" t="s">
        <v>125</v>
      </c>
      <c r="S26" s="257" t="s">
        <v>213</v>
      </c>
    </row>
    <row r="27" spans="1:19" x14ac:dyDescent="0.25">
      <c r="A27" s="254">
        <v>3009</v>
      </c>
      <c r="B27" s="254" t="s">
        <v>122</v>
      </c>
      <c r="C27" s="255">
        <v>44377</v>
      </c>
      <c r="D27" s="256" t="s">
        <v>596</v>
      </c>
      <c r="E27" s="255">
        <v>44377</v>
      </c>
      <c r="F27" s="256" t="s">
        <v>597</v>
      </c>
      <c r="G27" s="262">
        <v>0</v>
      </c>
      <c r="H27" s="262">
        <v>0</v>
      </c>
      <c r="I27" s="262">
        <v>600000</v>
      </c>
      <c r="J27" s="262">
        <v>0</v>
      </c>
      <c r="K27" s="258" t="s">
        <v>598</v>
      </c>
      <c r="L27" s="254" t="s">
        <v>123</v>
      </c>
      <c r="M27" s="258" t="s">
        <v>124</v>
      </c>
      <c r="N27" s="258" t="s">
        <v>125</v>
      </c>
      <c r="O27" s="258" t="s">
        <v>125</v>
      </c>
      <c r="P27" s="258" t="s">
        <v>125</v>
      </c>
      <c r="Q27" s="258" t="s">
        <v>125</v>
      </c>
      <c r="R27" s="258" t="s">
        <v>125</v>
      </c>
      <c r="S27" s="257" t="s">
        <v>213</v>
      </c>
    </row>
    <row r="28" spans="1:19" x14ac:dyDescent="0.25">
      <c r="A28" s="254">
        <v>2980</v>
      </c>
      <c r="B28" s="254" t="s">
        <v>122</v>
      </c>
      <c r="C28" s="255">
        <v>44377</v>
      </c>
      <c r="D28" s="256" t="s">
        <v>599</v>
      </c>
      <c r="E28" s="255">
        <v>44377</v>
      </c>
      <c r="F28" s="256" t="s">
        <v>600</v>
      </c>
      <c r="G28" s="262">
        <v>0</v>
      </c>
      <c r="H28" s="262">
        <v>443244</v>
      </c>
      <c r="I28" s="262">
        <v>0</v>
      </c>
      <c r="J28" s="262">
        <v>0</v>
      </c>
      <c r="K28" s="258" t="s">
        <v>125</v>
      </c>
      <c r="L28" s="254" t="s">
        <v>123</v>
      </c>
      <c r="M28" s="258" t="s">
        <v>125</v>
      </c>
      <c r="N28" s="258" t="s">
        <v>125</v>
      </c>
      <c r="O28" s="258" t="s">
        <v>125</v>
      </c>
      <c r="P28" s="258" t="s">
        <v>125</v>
      </c>
      <c r="Q28" s="258" t="s">
        <v>125</v>
      </c>
      <c r="R28" s="258" t="s">
        <v>125</v>
      </c>
      <c r="S28" s="257" t="s">
        <v>213</v>
      </c>
    </row>
    <row r="29" spans="1:19" x14ac:dyDescent="0.25">
      <c r="A29" s="254">
        <v>2982</v>
      </c>
      <c r="B29" s="254" t="s">
        <v>122</v>
      </c>
      <c r="C29" s="255">
        <v>44377</v>
      </c>
      <c r="D29" s="256" t="s">
        <v>601</v>
      </c>
      <c r="E29" s="255">
        <v>44377</v>
      </c>
      <c r="F29" s="256" t="s">
        <v>602</v>
      </c>
      <c r="G29" s="262">
        <v>0</v>
      </c>
      <c r="H29" s="262">
        <v>937787</v>
      </c>
      <c r="I29" s="262">
        <v>0</v>
      </c>
      <c r="J29" s="262">
        <v>0</v>
      </c>
      <c r="K29" s="258" t="s">
        <v>125</v>
      </c>
      <c r="L29" s="254" t="s">
        <v>123</v>
      </c>
      <c r="M29" s="258" t="s">
        <v>125</v>
      </c>
      <c r="N29" s="258" t="s">
        <v>125</v>
      </c>
      <c r="O29" s="258" t="s">
        <v>125</v>
      </c>
      <c r="P29" s="258" t="s">
        <v>125</v>
      </c>
      <c r="Q29" s="258" t="s">
        <v>125</v>
      </c>
      <c r="R29" s="258" t="s">
        <v>125</v>
      </c>
      <c r="S29" s="257" t="s">
        <v>213</v>
      </c>
    </row>
    <row r="30" spans="1:19" x14ac:dyDescent="0.25">
      <c r="A30" s="254">
        <v>2983</v>
      </c>
      <c r="B30" s="254" t="s">
        <v>122</v>
      </c>
      <c r="C30" s="255">
        <v>44377</v>
      </c>
      <c r="D30" s="256" t="s">
        <v>603</v>
      </c>
      <c r="E30" s="255">
        <v>44377</v>
      </c>
      <c r="F30" s="256" t="s">
        <v>604</v>
      </c>
      <c r="G30" s="262">
        <v>0</v>
      </c>
      <c r="H30" s="262">
        <v>2521</v>
      </c>
      <c r="I30" s="262">
        <v>0</v>
      </c>
      <c r="J30" s="262">
        <v>0</v>
      </c>
      <c r="K30" s="258" t="s">
        <v>125</v>
      </c>
      <c r="L30" s="254" t="s">
        <v>123</v>
      </c>
      <c r="M30" s="258" t="s">
        <v>125</v>
      </c>
      <c r="N30" s="258" t="s">
        <v>125</v>
      </c>
      <c r="O30" s="258" t="s">
        <v>125</v>
      </c>
      <c r="P30" s="258" t="s">
        <v>125</v>
      </c>
      <c r="Q30" s="258" t="s">
        <v>125</v>
      </c>
      <c r="R30" s="258" t="s">
        <v>125</v>
      </c>
      <c r="S30" s="257" t="s">
        <v>213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D17" sqref="D17"/>
    </sheetView>
  </sheetViews>
  <sheetFormatPr baseColWidth="10" defaultRowHeight="15" x14ac:dyDescent="0.25"/>
  <cols>
    <col min="1" max="1" width="11.85546875" customWidth="1"/>
    <col min="2" max="2" width="9.7109375" customWidth="1"/>
    <col min="3" max="3" width="36.28515625" customWidth="1"/>
    <col min="4" max="4" width="32.7109375" customWidth="1"/>
    <col min="5" max="5" width="1.7109375" customWidth="1"/>
    <col min="6" max="9" width="13.140625" customWidth="1"/>
  </cols>
  <sheetData>
    <row r="1" spans="1:10" ht="11.25" customHeight="1" x14ac:dyDescent="0.25">
      <c r="A1" s="67"/>
      <c r="B1" s="67"/>
      <c r="C1" s="346" t="s">
        <v>0</v>
      </c>
      <c r="D1" s="346"/>
      <c r="E1" s="89"/>
      <c r="F1" s="2"/>
      <c r="G1" s="2"/>
      <c r="H1" s="2"/>
      <c r="I1" s="2"/>
      <c r="J1" s="90"/>
    </row>
    <row r="2" spans="1:10" ht="11.25" customHeight="1" x14ac:dyDescent="0.25">
      <c r="A2" s="67"/>
      <c r="B2" s="67"/>
      <c r="C2" s="346" t="s">
        <v>1</v>
      </c>
      <c r="D2" s="346"/>
      <c r="E2" s="89"/>
      <c r="F2" s="2"/>
      <c r="G2" s="2"/>
      <c r="H2" s="2"/>
      <c r="I2" s="2"/>
      <c r="J2" s="90"/>
    </row>
    <row r="3" spans="1:10" ht="11.25" customHeight="1" x14ac:dyDescent="0.25">
      <c r="A3" s="67"/>
      <c r="B3" s="67"/>
      <c r="C3" s="3" t="s">
        <v>5</v>
      </c>
      <c r="D3" s="4" t="s">
        <v>2</v>
      </c>
      <c r="E3" s="4"/>
      <c r="F3" s="2"/>
      <c r="G3" s="2"/>
      <c r="H3" s="2"/>
      <c r="I3" s="2"/>
      <c r="J3" s="90"/>
    </row>
    <row r="4" spans="1:10" ht="11.25" customHeight="1" x14ac:dyDescent="0.25">
      <c r="A4" s="67"/>
      <c r="B4" s="67"/>
      <c r="C4" s="3" t="s">
        <v>4</v>
      </c>
      <c r="D4" s="5"/>
      <c r="E4" s="5"/>
      <c r="F4" s="2"/>
      <c r="G4" s="2"/>
      <c r="H4" s="2"/>
      <c r="I4" s="2"/>
      <c r="J4" s="90"/>
    </row>
    <row r="5" spans="1:10" ht="11.25" customHeight="1" x14ac:dyDescent="0.25">
      <c r="A5" s="67"/>
      <c r="B5" s="67"/>
      <c r="C5" s="3" t="s">
        <v>6</v>
      </c>
      <c r="D5" s="4"/>
      <c r="E5" s="4"/>
      <c r="F5" s="2"/>
      <c r="G5" s="2"/>
      <c r="H5" s="2"/>
      <c r="I5" s="2"/>
      <c r="J5" s="90"/>
    </row>
    <row r="6" spans="1:10" ht="11.25" customHeight="1" thickBot="1" x14ac:dyDescent="0.3">
      <c r="A6" s="67"/>
      <c r="B6" s="67"/>
      <c r="C6" s="3" t="s">
        <v>3</v>
      </c>
      <c r="D6" s="6" t="s">
        <v>86</v>
      </c>
      <c r="E6" s="6"/>
      <c r="F6" s="6"/>
      <c r="G6" s="6"/>
      <c r="H6" s="2"/>
      <c r="I6" s="2"/>
      <c r="J6" s="90"/>
    </row>
    <row r="7" spans="1:10" ht="11.25" customHeight="1" thickBot="1" x14ac:dyDescent="0.3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  <c r="J7" s="90"/>
    </row>
    <row r="8" spans="1:10" ht="11.25" customHeight="1" thickBot="1" x14ac:dyDescent="0.3">
      <c r="A8" s="13" t="s">
        <v>23</v>
      </c>
      <c r="B8" s="14"/>
      <c r="C8" s="15" t="s">
        <v>8</v>
      </c>
      <c r="D8" s="33" t="str">
        <f>D6</f>
        <v>31 DE DICIEMBRE DE 2020</v>
      </c>
      <c r="E8" s="33" t="s">
        <v>26</v>
      </c>
      <c r="F8" s="16">
        <v>0</v>
      </c>
      <c r="G8" s="25">
        <v>0</v>
      </c>
      <c r="H8" s="25">
        <v>0</v>
      </c>
      <c r="I8" s="34">
        <f>F8+G8-H8</f>
        <v>0</v>
      </c>
      <c r="J8" s="90"/>
    </row>
    <row r="9" spans="1:10" ht="11.25" customHeight="1" thickBot="1" x14ac:dyDescent="0.3">
      <c r="A9" s="18"/>
      <c r="B9" s="68"/>
      <c r="C9" s="68"/>
      <c r="D9" s="68"/>
      <c r="E9" s="68" t="s">
        <v>26</v>
      </c>
      <c r="F9" s="20"/>
      <c r="G9" s="69"/>
      <c r="H9" s="69"/>
      <c r="I9" s="22"/>
      <c r="J9" s="90"/>
    </row>
    <row r="10" spans="1:10" ht="11.25" customHeight="1" thickBot="1" x14ac:dyDescent="0.3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  <c r="J10" s="90"/>
    </row>
    <row r="11" spans="1:10" ht="11.25" customHeight="1" x14ac:dyDescent="0.2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69"/>
      <c r="H11" s="69"/>
      <c r="I11" s="22"/>
      <c r="J11" s="90"/>
    </row>
    <row r="12" spans="1:10" ht="11.25" customHeight="1" x14ac:dyDescent="0.25">
      <c r="A12" s="26"/>
      <c r="B12" s="27"/>
      <c r="C12" s="27"/>
      <c r="D12" s="27"/>
      <c r="E12" s="27"/>
      <c r="F12" s="28"/>
      <c r="G12" s="69"/>
      <c r="H12" s="69"/>
      <c r="I12" s="22"/>
      <c r="J12" s="90"/>
    </row>
    <row r="13" spans="1:10" ht="11.25" customHeight="1" x14ac:dyDescent="0.25">
      <c r="A13" s="26"/>
      <c r="B13" s="27"/>
      <c r="C13" s="27"/>
      <c r="D13" s="27"/>
      <c r="E13" s="27"/>
      <c r="F13" s="28"/>
      <c r="G13" s="69"/>
      <c r="H13" s="69"/>
      <c r="I13" s="22"/>
      <c r="J13" s="90"/>
    </row>
    <row r="14" spans="1:10" ht="11.25" customHeight="1" x14ac:dyDescent="0.25">
      <c r="A14" s="26"/>
      <c r="B14" s="27"/>
      <c r="C14" s="27"/>
      <c r="D14" s="27"/>
      <c r="E14" s="27"/>
      <c r="F14" s="28"/>
      <c r="G14" s="69"/>
      <c r="H14" s="69"/>
      <c r="I14" s="22"/>
      <c r="J14" s="90"/>
    </row>
    <row r="15" spans="1:10" ht="11.25" customHeight="1" thickBot="1" x14ac:dyDescent="0.3">
      <c r="A15" s="18"/>
      <c r="B15" s="68"/>
      <c r="C15" s="68"/>
      <c r="D15" s="68"/>
      <c r="E15" s="68" t="s">
        <v>26</v>
      </c>
      <c r="F15" s="20"/>
      <c r="G15" s="69"/>
      <c r="H15" s="69"/>
      <c r="I15" s="22"/>
      <c r="J15" s="90"/>
    </row>
    <row r="16" spans="1:10" ht="11.25" customHeight="1" thickBot="1" x14ac:dyDescent="0.3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  <c r="J16" s="90"/>
    </row>
    <row r="17" spans="1:10" ht="11.25" customHeight="1" x14ac:dyDescent="0.2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69"/>
      <c r="H17" s="69"/>
      <c r="I17" s="22"/>
      <c r="J17" s="90"/>
    </row>
    <row r="18" spans="1:10" ht="11.25" customHeight="1" x14ac:dyDescent="0.25">
      <c r="A18" s="37"/>
      <c r="B18" s="38"/>
      <c r="C18" s="68"/>
      <c r="D18" s="70"/>
      <c r="E18" s="68"/>
      <c r="F18" s="69"/>
      <c r="G18" s="69"/>
      <c r="H18" s="69"/>
      <c r="I18" s="22">
        <f t="shared" ref="I18:I39" si="0">F18+G18+H18</f>
        <v>0</v>
      </c>
      <c r="J18" s="90"/>
    </row>
    <row r="19" spans="1:10" ht="11.25" customHeight="1" x14ac:dyDescent="0.25">
      <c r="A19" s="37"/>
      <c r="B19" s="38"/>
      <c r="C19" s="68"/>
      <c r="D19" s="68"/>
      <c r="E19" s="68"/>
      <c r="F19" s="71"/>
      <c r="G19" s="69"/>
      <c r="H19" s="69"/>
      <c r="I19" s="22">
        <f t="shared" si="0"/>
        <v>0</v>
      </c>
      <c r="J19" s="90"/>
    </row>
    <row r="20" spans="1:10" ht="11.25" customHeight="1" x14ac:dyDescent="0.25">
      <c r="A20" s="37"/>
      <c r="B20" s="38"/>
      <c r="C20" s="68"/>
      <c r="D20" s="68"/>
      <c r="E20" s="68" t="s">
        <v>26</v>
      </c>
      <c r="F20" s="71"/>
      <c r="G20" s="69"/>
      <c r="H20" s="69"/>
      <c r="I20" s="22">
        <f t="shared" si="0"/>
        <v>0</v>
      </c>
      <c r="J20" s="90"/>
    </row>
    <row r="21" spans="1:10" ht="11.25" customHeight="1" x14ac:dyDescent="0.25">
      <c r="A21" s="37"/>
      <c r="B21" s="38"/>
      <c r="C21" s="68"/>
      <c r="D21" s="68"/>
      <c r="E21" s="68"/>
      <c r="F21" s="71"/>
      <c r="G21" s="69"/>
      <c r="H21" s="69"/>
      <c r="I21" s="22">
        <f t="shared" si="0"/>
        <v>0</v>
      </c>
      <c r="J21" s="90"/>
    </row>
    <row r="22" spans="1:10" ht="11.25" customHeight="1" x14ac:dyDescent="0.25">
      <c r="A22" s="37"/>
      <c r="B22" s="38"/>
      <c r="C22" s="68"/>
      <c r="D22" s="68"/>
      <c r="E22" s="68" t="s">
        <v>26</v>
      </c>
      <c r="F22" s="71"/>
      <c r="G22" s="69"/>
      <c r="H22" s="69"/>
      <c r="I22" s="22">
        <f t="shared" si="0"/>
        <v>0</v>
      </c>
      <c r="J22" s="90"/>
    </row>
    <row r="23" spans="1:10" ht="11.25" customHeight="1" x14ac:dyDescent="0.25">
      <c r="A23" s="37"/>
      <c r="B23" s="38"/>
      <c r="C23" s="68"/>
      <c r="D23" s="68"/>
      <c r="E23" s="68" t="s">
        <v>26</v>
      </c>
      <c r="F23" s="71"/>
      <c r="G23" s="69"/>
      <c r="H23" s="69"/>
      <c r="I23" s="22">
        <f t="shared" si="0"/>
        <v>0</v>
      </c>
      <c r="J23" s="90"/>
    </row>
    <row r="24" spans="1:10" ht="11.25" customHeight="1" x14ac:dyDescent="0.25">
      <c r="A24" s="37"/>
      <c r="B24" s="38"/>
      <c r="C24" s="70"/>
      <c r="D24" s="68"/>
      <c r="E24" s="84" t="s">
        <v>26</v>
      </c>
      <c r="F24" s="86"/>
      <c r="G24" s="69"/>
      <c r="H24" s="69"/>
      <c r="I24" s="22">
        <f t="shared" si="0"/>
        <v>0</v>
      </c>
      <c r="J24" s="90"/>
    </row>
    <row r="25" spans="1:10" ht="11.25" customHeight="1" x14ac:dyDescent="0.25">
      <c r="A25" s="37"/>
      <c r="B25" s="38"/>
      <c r="C25" s="70"/>
      <c r="D25" s="68"/>
      <c r="E25" s="84" t="s">
        <v>26</v>
      </c>
      <c r="F25" s="86"/>
      <c r="G25" s="69"/>
      <c r="H25" s="69"/>
      <c r="I25" s="22">
        <f t="shared" si="0"/>
        <v>0</v>
      </c>
      <c r="J25" s="90"/>
    </row>
    <row r="26" spans="1:10" ht="11.25" customHeight="1" x14ac:dyDescent="0.25">
      <c r="A26" s="37"/>
      <c r="B26" s="38"/>
      <c r="C26" s="70"/>
      <c r="D26" s="68"/>
      <c r="E26" s="84"/>
      <c r="F26" s="86"/>
      <c r="G26" s="69"/>
      <c r="H26" s="69"/>
      <c r="I26" s="22">
        <f t="shared" si="0"/>
        <v>0</v>
      </c>
      <c r="J26" s="90"/>
    </row>
    <row r="27" spans="1:10" ht="11.25" customHeight="1" x14ac:dyDescent="0.25">
      <c r="A27" s="37"/>
      <c r="B27" s="38"/>
      <c r="C27" s="70"/>
      <c r="D27" s="68"/>
      <c r="E27" s="84"/>
      <c r="F27" s="86"/>
      <c r="G27" s="69"/>
      <c r="H27" s="69"/>
      <c r="I27" s="22">
        <f t="shared" si="0"/>
        <v>0</v>
      </c>
      <c r="J27" s="90"/>
    </row>
    <row r="28" spans="1:10" ht="11.25" customHeight="1" x14ac:dyDescent="0.25">
      <c r="A28" s="37"/>
      <c r="B28" s="38"/>
      <c r="C28" s="70"/>
      <c r="D28" s="68"/>
      <c r="E28" s="84"/>
      <c r="F28" s="86"/>
      <c r="G28" s="69"/>
      <c r="H28" s="69"/>
      <c r="I28" s="22">
        <f t="shared" si="0"/>
        <v>0</v>
      </c>
      <c r="J28" s="90"/>
    </row>
    <row r="29" spans="1:10" ht="11.25" customHeight="1" x14ac:dyDescent="0.25">
      <c r="A29" s="37"/>
      <c r="B29" s="38"/>
      <c r="C29" s="70"/>
      <c r="D29" s="68"/>
      <c r="E29" s="84"/>
      <c r="F29" s="86"/>
      <c r="G29" s="69"/>
      <c r="H29" s="69"/>
      <c r="I29" s="22">
        <f t="shared" si="0"/>
        <v>0</v>
      </c>
      <c r="J29" s="90"/>
    </row>
    <row r="30" spans="1:10" ht="11.25" customHeight="1" x14ac:dyDescent="0.25">
      <c r="A30" s="37"/>
      <c r="B30" s="38"/>
      <c r="C30" s="70"/>
      <c r="D30" s="68"/>
      <c r="E30" s="84"/>
      <c r="F30" s="86"/>
      <c r="G30" s="69"/>
      <c r="H30" s="69"/>
      <c r="I30" s="22">
        <f t="shared" si="0"/>
        <v>0</v>
      </c>
      <c r="J30" s="90"/>
    </row>
    <row r="31" spans="1:10" ht="11.25" customHeight="1" x14ac:dyDescent="0.25">
      <c r="A31" s="37"/>
      <c r="B31" s="38"/>
      <c r="C31" s="70"/>
      <c r="D31" s="68"/>
      <c r="E31" s="84"/>
      <c r="F31" s="86"/>
      <c r="G31" s="69"/>
      <c r="H31" s="69"/>
      <c r="I31" s="22">
        <f t="shared" si="0"/>
        <v>0</v>
      </c>
      <c r="J31" s="90"/>
    </row>
    <row r="32" spans="1:10" ht="11.25" customHeight="1" x14ac:dyDescent="0.25">
      <c r="A32" s="37"/>
      <c r="B32" s="38"/>
      <c r="C32" s="70"/>
      <c r="D32" s="68"/>
      <c r="E32" s="84"/>
      <c r="F32" s="86"/>
      <c r="G32" s="69"/>
      <c r="H32" s="69"/>
      <c r="I32" s="22">
        <f t="shared" si="0"/>
        <v>0</v>
      </c>
      <c r="J32" s="90"/>
    </row>
    <row r="33" spans="1:10" ht="11.25" customHeight="1" x14ac:dyDescent="0.25">
      <c r="A33" s="37"/>
      <c r="B33" s="83"/>
      <c r="C33" s="70"/>
      <c r="D33" s="68"/>
      <c r="E33" s="84"/>
      <c r="F33" s="86"/>
      <c r="G33" s="69"/>
      <c r="H33" s="69"/>
      <c r="I33" s="22">
        <f t="shared" si="0"/>
        <v>0</v>
      </c>
      <c r="J33" s="90"/>
    </row>
    <row r="34" spans="1:10" ht="11.25" customHeight="1" x14ac:dyDescent="0.25">
      <c r="A34" s="37"/>
      <c r="B34" s="83"/>
      <c r="C34" s="70"/>
      <c r="D34" s="68"/>
      <c r="E34" s="84"/>
      <c r="F34" s="86"/>
      <c r="G34" s="69"/>
      <c r="H34" s="69"/>
      <c r="I34" s="22">
        <f t="shared" si="0"/>
        <v>0</v>
      </c>
      <c r="J34" s="90"/>
    </row>
    <row r="35" spans="1:10" ht="11.25" customHeight="1" x14ac:dyDescent="0.25">
      <c r="A35" s="37"/>
      <c r="B35" s="83"/>
      <c r="C35" s="70"/>
      <c r="D35" s="68"/>
      <c r="E35" s="84"/>
      <c r="F35" s="86"/>
      <c r="G35" s="69"/>
      <c r="H35" s="69"/>
      <c r="I35" s="22">
        <f t="shared" si="0"/>
        <v>0</v>
      </c>
      <c r="J35" s="90"/>
    </row>
    <row r="36" spans="1:10" ht="11.25" customHeight="1" x14ac:dyDescent="0.25">
      <c r="A36" s="37"/>
      <c r="B36" s="38"/>
      <c r="C36" s="70"/>
      <c r="D36" s="68"/>
      <c r="E36" s="84"/>
      <c r="F36" s="86"/>
      <c r="G36" s="69"/>
      <c r="H36" s="69"/>
      <c r="I36" s="22">
        <f t="shared" si="0"/>
        <v>0</v>
      </c>
      <c r="J36" s="90"/>
    </row>
    <row r="37" spans="1:10" ht="11.25" customHeight="1" x14ac:dyDescent="0.25">
      <c r="A37" s="37"/>
      <c r="B37" s="38"/>
      <c r="C37" s="70"/>
      <c r="D37" s="68"/>
      <c r="E37" s="84"/>
      <c r="F37" s="86"/>
      <c r="G37" s="69"/>
      <c r="H37" s="69"/>
      <c r="I37" s="22">
        <f t="shared" si="0"/>
        <v>0</v>
      </c>
      <c r="J37" s="90"/>
    </row>
    <row r="38" spans="1:10" ht="11.25" customHeight="1" x14ac:dyDescent="0.25">
      <c r="A38" s="37"/>
      <c r="B38" s="38"/>
      <c r="C38" s="70"/>
      <c r="D38" s="68"/>
      <c r="E38" s="84" t="s">
        <v>26</v>
      </c>
      <c r="F38" s="86"/>
      <c r="G38" s="69"/>
      <c r="H38" s="69"/>
      <c r="I38" s="22">
        <f t="shared" si="0"/>
        <v>0</v>
      </c>
      <c r="J38" s="90"/>
    </row>
    <row r="39" spans="1:10" ht="11.25" customHeight="1" x14ac:dyDescent="0.25">
      <c r="A39" s="37"/>
      <c r="B39" s="38"/>
      <c r="C39" s="70"/>
      <c r="D39" s="68"/>
      <c r="E39" s="84" t="s">
        <v>26</v>
      </c>
      <c r="F39" s="86"/>
      <c r="G39" s="69"/>
      <c r="H39" s="69"/>
      <c r="I39" s="22">
        <f t="shared" si="0"/>
        <v>0</v>
      </c>
      <c r="J39" s="90"/>
    </row>
    <row r="40" spans="1:10" ht="11.25" customHeight="1" x14ac:dyDescent="0.25">
      <c r="A40" s="26"/>
      <c r="B40" s="27"/>
      <c r="C40" s="27"/>
      <c r="D40" s="27"/>
      <c r="E40" s="27"/>
      <c r="F40" s="28"/>
      <c r="G40" s="69"/>
      <c r="H40" s="69"/>
      <c r="I40" s="22"/>
      <c r="J40" s="90"/>
    </row>
    <row r="41" spans="1:10" ht="11.25" customHeight="1" x14ac:dyDescent="0.25">
      <c r="A41" s="26"/>
      <c r="B41" s="27"/>
      <c r="C41" s="27"/>
      <c r="D41" s="27"/>
      <c r="E41" s="27"/>
      <c r="F41" s="28"/>
      <c r="G41" s="69"/>
      <c r="H41" s="69"/>
      <c r="I41" s="22"/>
      <c r="J41" s="90"/>
    </row>
    <row r="42" spans="1:10" ht="11.25" customHeight="1" x14ac:dyDescent="0.25">
      <c r="A42" s="26"/>
      <c r="B42" s="27"/>
      <c r="C42" s="27"/>
      <c r="D42" s="27"/>
      <c r="E42" s="27"/>
      <c r="F42" s="28"/>
      <c r="G42" s="69"/>
      <c r="H42" s="69"/>
      <c r="I42" s="22"/>
      <c r="J42" s="90"/>
    </row>
    <row r="43" spans="1:10" ht="11.25" customHeight="1" thickBot="1" x14ac:dyDescent="0.3">
      <c r="A43" s="18"/>
      <c r="B43" s="68"/>
      <c r="C43" s="68"/>
      <c r="D43" s="68"/>
      <c r="E43" s="68" t="s">
        <v>26</v>
      </c>
      <c r="F43" s="20"/>
      <c r="G43" s="69"/>
      <c r="H43" s="69"/>
      <c r="I43" s="22"/>
      <c r="J43" s="90"/>
    </row>
    <row r="44" spans="1:10" ht="11.25" customHeight="1" thickBot="1" x14ac:dyDescent="0.3">
      <c r="A44" s="13" t="s">
        <v>22</v>
      </c>
      <c r="B44" s="14"/>
      <c r="C44" s="14"/>
      <c r="D44" s="33" t="s">
        <v>86</v>
      </c>
      <c r="E44" s="14" t="s">
        <v>26</v>
      </c>
      <c r="F44" s="16">
        <f>F8+F10-F16+F32-F38</f>
        <v>0</v>
      </c>
      <c r="G44" s="16">
        <f>G8+G10-G16+G32-G38</f>
        <v>0</v>
      </c>
      <c r="H44" s="16">
        <f>H8+H10-H16+H32-H38</f>
        <v>0</v>
      </c>
      <c r="I44" s="25">
        <f>I8+I10-I16+I32-I38</f>
        <v>0</v>
      </c>
      <c r="J44" s="90"/>
    </row>
    <row r="45" spans="1:10" ht="11.25" customHeight="1" x14ac:dyDescent="0.25">
      <c r="A45" s="67"/>
      <c r="B45" s="67"/>
      <c r="C45" s="67"/>
      <c r="D45" s="67"/>
      <c r="E45" s="67"/>
      <c r="F45" s="2"/>
      <c r="G45" s="2"/>
      <c r="H45" s="2"/>
      <c r="I45" s="2"/>
      <c r="J45" s="90"/>
    </row>
    <row r="46" spans="1:10" ht="11.25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</row>
    <row r="47" spans="1:10" ht="11.25" customHeight="1" x14ac:dyDescent="0.25">
      <c r="A47" s="90"/>
      <c r="B47" s="90"/>
      <c r="C47" s="90"/>
      <c r="D47" s="90"/>
      <c r="E47" s="90"/>
      <c r="F47" s="90"/>
      <c r="G47" s="90"/>
      <c r="H47" s="90"/>
      <c r="I47" s="90"/>
      <c r="J47" s="90"/>
    </row>
    <row r="48" spans="1:10" ht="11.25" customHeight="1" x14ac:dyDescent="0.25"/>
    <row r="49" ht="11.25" customHeight="1" x14ac:dyDescent="0.25"/>
    <row r="50" ht="11.25" customHeight="1" x14ac:dyDescent="0.25"/>
  </sheetData>
  <mergeCells count="2">
    <mergeCell ref="C1:D1"/>
    <mergeCell ref="C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5"/>
  <sheetViews>
    <sheetView topLeftCell="A7" workbookViewId="0">
      <selection sqref="A1:S15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140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</row>
    <row r="6" spans="1:19" ht="17.25" x14ac:dyDescent="0.3">
      <c r="A6" s="106" t="s">
        <v>59</v>
      </c>
      <c r="B6" s="106" t="s">
        <v>111</v>
      </c>
      <c r="C6" s="106" t="s">
        <v>60</v>
      </c>
      <c r="D6" s="106" t="s">
        <v>61</v>
      </c>
      <c r="E6" s="106" t="s">
        <v>62</v>
      </c>
      <c r="F6" s="106" t="s">
        <v>63</v>
      </c>
      <c r="G6" s="106" t="s">
        <v>64</v>
      </c>
      <c r="H6" s="106" t="s">
        <v>65</v>
      </c>
      <c r="I6" s="106" t="s">
        <v>66</v>
      </c>
      <c r="J6" s="106" t="s">
        <v>67</v>
      </c>
      <c r="K6" s="106" t="s">
        <v>68</v>
      </c>
      <c r="L6" s="106" t="s">
        <v>69</v>
      </c>
      <c r="M6" s="106" t="s">
        <v>70</v>
      </c>
      <c r="N6" s="106" t="s">
        <v>71</v>
      </c>
      <c r="O6" s="106" t="s">
        <v>72</v>
      </c>
      <c r="P6" s="106" t="s">
        <v>73</v>
      </c>
      <c r="Q6" s="106" t="s">
        <v>74</v>
      </c>
      <c r="R6" s="106" t="s">
        <v>112</v>
      </c>
      <c r="S6" s="106" t="s">
        <v>85</v>
      </c>
    </row>
    <row r="7" spans="1:19" ht="17.25" x14ac:dyDescent="0.3">
      <c r="A7" s="106" t="s">
        <v>75</v>
      </c>
      <c r="B7" s="106"/>
      <c r="C7" s="106"/>
      <c r="D7" s="106"/>
      <c r="E7" s="106"/>
      <c r="F7" s="106" t="s">
        <v>76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</row>
    <row r="8" spans="1:19" x14ac:dyDescent="0.25">
      <c r="A8" s="105"/>
      <c r="B8" s="105"/>
      <c r="C8" s="105"/>
      <c r="D8" s="105"/>
      <c r="E8" s="105"/>
      <c r="F8" s="105"/>
      <c r="G8" s="110"/>
      <c r="H8" s="110"/>
      <c r="I8" s="110"/>
      <c r="J8" s="110"/>
      <c r="K8" s="105"/>
      <c r="L8" s="105"/>
      <c r="M8" s="105"/>
      <c r="N8" s="105"/>
      <c r="O8" s="105"/>
      <c r="P8" s="105"/>
      <c r="Q8" s="105"/>
      <c r="R8" s="105"/>
      <c r="S8" s="105"/>
    </row>
    <row r="9" spans="1:19" ht="15.75" x14ac:dyDescent="0.25">
      <c r="A9" s="108">
        <v>1</v>
      </c>
      <c r="B9" s="108"/>
      <c r="C9" s="108"/>
      <c r="D9" s="108"/>
      <c r="E9" s="108"/>
      <c r="F9" s="108" t="s">
        <v>77</v>
      </c>
      <c r="G9" s="111">
        <v>43391175.380000003</v>
      </c>
      <c r="H9" s="111">
        <v>13337771.390000001</v>
      </c>
      <c r="I9" s="111">
        <v>12377925.43</v>
      </c>
      <c r="J9" s="112">
        <v>44351021.340000004</v>
      </c>
      <c r="K9" s="107"/>
      <c r="L9" s="107"/>
      <c r="M9" s="107"/>
      <c r="N9" s="107"/>
      <c r="O9" s="107"/>
      <c r="P9" s="107"/>
      <c r="Q9" s="107"/>
      <c r="R9" s="107"/>
      <c r="S9" s="109" t="s">
        <v>113</v>
      </c>
    </row>
    <row r="10" spans="1:19" ht="15.75" x14ac:dyDescent="0.25">
      <c r="A10" s="108">
        <v>11</v>
      </c>
      <c r="B10" s="108"/>
      <c r="C10" s="108"/>
      <c r="D10" s="108"/>
      <c r="E10" s="108"/>
      <c r="F10" s="108" t="s">
        <v>78</v>
      </c>
      <c r="G10" s="111">
        <v>5385333.1299999999</v>
      </c>
      <c r="H10" s="111">
        <v>10792748.23</v>
      </c>
      <c r="I10" s="111">
        <v>12377925.43</v>
      </c>
      <c r="J10" s="112">
        <v>3800155.93</v>
      </c>
      <c r="K10" s="107"/>
      <c r="L10" s="107"/>
      <c r="M10" s="107"/>
      <c r="N10" s="107"/>
      <c r="O10" s="107"/>
      <c r="P10" s="107"/>
      <c r="Q10" s="107"/>
      <c r="R10" s="107"/>
      <c r="S10" s="109" t="s">
        <v>114</v>
      </c>
    </row>
    <row r="11" spans="1:19" ht="15.75" x14ac:dyDescent="0.25">
      <c r="A11" s="108">
        <v>111</v>
      </c>
      <c r="B11" s="108"/>
      <c r="C11" s="108"/>
      <c r="D11" s="108"/>
      <c r="E11" s="108"/>
      <c r="F11" s="108" t="s">
        <v>79</v>
      </c>
      <c r="G11" s="111">
        <v>4300495.38</v>
      </c>
      <c r="H11" s="111">
        <v>6894260.21</v>
      </c>
      <c r="I11" s="111">
        <v>8268482.9699999997</v>
      </c>
      <c r="J11" s="112">
        <v>2926272.62</v>
      </c>
      <c r="K11" s="107"/>
      <c r="L11" s="107"/>
      <c r="M11" s="107"/>
      <c r="N11" s="107"/>
      <c r="O11" s="107"/>
      <c r="P11" s="107"/>
      <c r="Q11" s="107"/>
      <c r="R11" s="107"/>
      <c r="S11" s="109" t="s">
        <v>115</v>
      </c>
    </row>
    <row r="12" spans="1:19" ht="15.75" x14ac:dyDescent="0.25">
      <c r="A12" s="108">
        <v>1112</v>
      </c>
      <c r="B12" s="108"/>
      <c r="C12" s="108"/>
      <c r="D12" s="108"/>
      <c r="E12" s="108"/>
      <c r="F12" s="108" t="s">
        <v>80</v>
      </c>
      <c r="G12" s="111">
        <v>4078656.64</v>
      </c>
      <c r="H12" s="111">
        <v>6814526.21</v>
      </c>
      <c r="I12" s="111">
        <v>8057847.5499999998</v>
      </c>
      <c r="J12" s="112">
        <v>2835335.3</v>
      </c>
      <c r="K12" s="107"/>
      <c r="L12" s="107"/>
      <c r="M12" s="107"/>
      <c r="N12" s="107"/>
      <c r="O12" s="107"/>
      <c r="P12" s="107"/>
      <c r="Q12" s="107"/>
      <c r="R12" s="107"/>
      <c r="S12" s="109" t="s">
        <v>116</v>
      </c>
    </row>
    <row r="13" spans="1:19" ht="15.75" x14ac:dyDescent="0.25">
      <c r="A13" s="108" t="s">
        <v>81</v>
      </c>
      <c r="B13" s="108"/>
      <c r="C13" s="108"/>
      <c r="D13" s="108"/>
      <c r="E13" s="108"/>
      <c r="F13" s="108" t="s">
        <v>82</v>
      </c>
      <c r="G13" s="111">
        <v>4078656.64</v>
      </c>
      <c r="H13" s="111">
        <v>6814526.21</v>
      </c>
      <c r="I13" s="111">
        <v>8057847.5499999998</v>
      </c>
      <c r="J13" s="112">
        <v>2835335.3</v>
      </c>
      <c r="K13" s="107"/>
      <c r="L13" s="107"/>
      <c r="M13" s="107"/>
      <c r="N13" s="107"/>
      <c r="O13" s="107"/>
      <c r="P13" s="107"/>
      <c r="Q13" s="107"/>
      <c r="R13" s="107"/>
      <c r="S13" s="109" t="s">
        <v>117</v>
      </c>
    </row>
    <row r="14" spans="1:19" ht="15.75" x14ac:dyDescent="0.25">
      <c r="A14" s="108" t="s">
        <v>141</v>
      </c>
      <c r="B14" s="108"/>
      <c r="C14" s="108"/>
      <c r="D14" s="108"/>
      <c r="E14" s="108"/>
      <c r="F14" s="108" t="s">
        <v>142</v>
      </c>
      <c r="G14" s="111">
        <v>43908.63</v>
      </c>
      <c r="H14" s="111">
        <v>0</v>
      </c>
      <c r="I14" s="111">
        <v>0</v>
      </c>
      <c r="J14" s="112">
        <v>43908.63</v>
      </c>
      <c r="K14" s="107"/>
      <c r="L14" s="107"/>
      <c r="M14" s="107"/>
      <c r="N14" s="107"/>
      <c r="O14" s="107"/>
      <c r="P14" s="107"/>
      <c r="Q14" s="107"/>
      <c r="R14" s="107"/>
      <c r="S14" s="109" t="s">
        <v>143</v>
      </c>
    </row>
    <row r="15" spans="1:19" ht="15.75" x14ac:dyDescent="0.25">
      <c r="A15" s="108" t="s">
        <v>144</v>
      </c>
      <c r="B15" s="108"/>
      <c r="C15" s="108"/>
      <c r="D15" s="108"/>
      <c r="E15" s="108"/>
      <c r="F15" s="108" t="s">
        <v>145</v>
      </c>
      <c r="G15" s="111">
        <v>0</v>
      </c>
      <c r="H15" s="111">
        <v>0</v>
      </c>
      <c r="I15" s="111">
        <v>0</v>
      </c>
      <c r="J15" s="112">
        <v>0</v>
      </c>
      <c r="K15" s="107"/>
      <c r="L15" s="107"/>
      <c r="M15" s="107"/>
      <c r="N15" s="107"/>
      <c r="O15" s="107"/>
      <c r="P15" s="107"/>
      <c r="Q15" s="107"/>
      <c r="R15" s="107"/>
      <c r="S15" s="109" t="s">
        <v>146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2"/>
  <sheetViews>
    <sheetView topLeftCell="A28" workbookViewId="0">
      <selection activeCell="D45" sqref="D45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A1" s="1" t="s">
        <v>57</v>
      </c>
      <c r="C1" s="346" t="s">
        <v>0</v>
      </c>
      <c r="D1" s="346"/>
      <c r="E1" s="35"/>
    </row>
    <row r="2" spans="1:9" x14ac:dyDescent="0.15">
      <c r="C2" s="346" t="s">
        <v>1</v>
      </c>
      <c r="D2" s="346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55</v>
      </c>
      <c r="E4" s="5"/>
    </row>
    <row r="5" spans="1:9" x14ac:dyDescent="0.15">
      <c r="C5" s="3" t="s">
        <v>6</v>
      </c>
      <c r="D5" s="4" t="s">
        <v>56</v>
      </c>
      <c r="E5" s="4"/>
    </row>
    <row r="6" spans="1:9" ht="11.25" thickBot="1" x14ac:dyDescent="0.2"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64" t="s">
        <v>385</v>
      </c>
      <c r="E8" s="33" t="s">
        <v>26</v>
      </c>
      <c r="F8" s="60">
        <v>50947.82</v>
      </c>
      <c r="G8" s="59">
        <v>0.44</v>
      </c>
      <c r="H8" s="59">
        <v>0</v>
      </c>
      <c r="I8" s="61">
        <f>F8+G8-H8</f>
        <v>50948.26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 t="s">
        <v>26</v>
      </c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45">
        <f>SUM(F15)</f>
        <v>0</v>
      </c>
      <c r="G10" s="45">
        <f>SUM(G15)</f>
        <v>0</v>
      </c>
      <c r="H10" s="45">
        <f>SUM(H15)</f>
        <v>0</v>
      </c>
      <c r="I10" s="45">
        <f>F10+G10+H10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45">
        <f>SUM(F18:F31)</f>
        <v>0</v>
      </c>
      <c r="G16" s="45">
        <f>SUM(G18:G31)</f>
        <v>0</v>
      </c>
      <c r="H16" s="45">
        <f>SUM(H18:H31)</f>
        <v>0</v>
      </c>
      <c r="I16" s="45">
        <f>F16+G16+H16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>
        <f>F18+G18+H18</f>
        <v>0</v>
      </c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>
        <f t="shared" ref="I19:I25" si="0">F19+G19+H19</f>
        <v>0</v>
      </c>
    </row>
    <row r="20" spans="1:9" x14ac:dyDescent="0.15">
      <c r="A20" s="30"/>
      <c r="B20" s="19"/>
      <c r="D20" s="19"/>
      <c r="E20" s="19"/>
      <c r="F20" s="21"/>
      <c r="G20" s="21"/>
      <c r="H20" s="21"/>
      <c r="I20" s="22">
        <f>F20+G20+H20</f>
        <v>0</v>
      </c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>
        <f t="shared" si="0"/>
        <v>0</v>
      </c>
    </row>
    <row r="22" spans="1:9" s="67" customFormat="1" x14ac:dyDescent="0.15">
      <c r="A22" s="30"/>
      <c r="B22" s="68"/>
      <c r="C22" s="68"/>
      <c r="D22" s="68"/>
      <c r="E22" s="68"/>
      <c r="F22" s="69"/>
      <c r="G22" s="69"/>
      <c r="H22" s="69"/>
      <c r="I22" s="22"/>
    </row>
    <row r="23" spans="1:9" x14ac:dyDescent="0.15">
      <c r="A23" s="30"/>
      <c r="B23" s="19"/>
      <c r="C23" s="19"/>
      <c r="D23" s="19"/>
      <c r="E23" s="19"/>
      <c r="F23" s="21"/>
      <c r="G23" s="21"/>
      <c r="H23" s="21"/>
      <c r="I23" s="22">
        <f t="shared" si="0"/>
        <v>0</v>
      </c>
    </row>
    <row r="24" spans="1:9" x14ac:dyDescent="0.15">
      <c r="A24" s="30"/>
      <c r="B24" s="19"/>
      <c r="C24" s="19"/>
      <c r="D24" s="19"/>
      <c r="E24" s="19"/>
      <c r="F24" s="21"/>
      <c r="G24" s="21"/>
      <c r="H24" s="21"/>
      <c r="I24" s="22">
        <f t="shared" si="0"/>
        <v>0</v>
      </c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>
        <f t="shared" si="0"/>
        <v>0</v>
      </c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45">
        <f>SUM(F37)</f>
        <v>0</v>
      </c>
      <c r="G32" s="45">
        <f>SUM(G37)</f>
        <v>0</v>
      </c>
      <c r="H32" s="45"/>
      <c r="I32" s="45">
        <f>F32+G32+H32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x14ac:dyDescent="0.15">
      <c r="A36" s="26"/>
      <c r="B36" s="27"/>
      <c r="C36" s="27"/>
      <c r="D36" s="27"/>
      <c r="E36" s="27"/>
      <c r="F36" s="28"/>
      <c r="G36" s="21"/>
      <c r="H36" s="21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45">
        <f>SUM(F43)</f>
        <v>0</v>
      </c>
      <c r="G38" s="45">
        <f>SUM(G43)</f>
        <v>0</v>
      </c>
      <c r="H38" s="45">
        <f>SUM(H39:H43)</f>
        <v>0</v>
      </c>
      <c r="I38" s="45">
        <f>F38+G38+H38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385</v>
      </c>
      <c r="E44" s="14" t="s">
        <v>26</v>
      </c>
      <c r="F44" s="60">
        <f>F8+F10-F16+F32-F38</f>
        <v>50947.82</v>
      </c>
      <c r="G44" s="60">
        <f>G8+G10-G16+G32-G38</f>
        <v>0.44</v>
      </c>
      <c r="H44" s="60">
        <f>H8+H10-H16+H32-H38</f>
        <v>0</v>
      </c>
      <c r="I44" s="59">
        <f>I8+I10-I16+I32-I38</f>
        <v>50948.26</v>
      </c>
    </row>
    <row r="48" spans="1:9" x14ac:dyDescent="0.15">
      <c r="D48" s="75"/>
      <c r="F48" s="54"/>
      <c r="G48" s="54"/>
      <c r="H48" s="54"/>
      <c r="I48" s="54"/>
    </row>
    <row r="61" spans="6:8" x14ac:dyDescent="0.15">
      <c r="F61" s="32"/>
      <c r="G61" s="32"/>
      <c r="H61" s="32"/>
    </row>
    <row r="62" spans="6:8" x14ac:dyDescent="0.15">
      <c r="F62" s="2" t="e">
        <f>SUM(#REF!)</f>
        <v>#REF!</v>
      </c>
      <c r="G62" s="2" t="e">
        <f>SUM(#REF!)</f>
        <v>#REF!</v>
      </c>
      <c r="H62" s="2" t="e">
        <f>F62-G62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16"/>
  <sheetViews>
    <sheetView workbookViewId="0">
      <selection sqref="A1:S16"/>
    </sheetView>
  </sheetViews>
  <sheetFormatPr baseColWidth="10" defaultRowHeight="15" x14ac:dyDescent="0.25"/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161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</row>
    <row r="6" spans="1:19" ht="17.25" x14ac:dyDescent="0.3">
      <c r="A6" s="194" t="s">
        <v>59</v>
      </c>
      <c r="B6" s="194" t="s">
        <v>111</v>
      </c>
      <c r="C6" s="194" t="s">
        <v>60</v>
      </c>
      <c r="D6" s="194" t="s">
        <v>61</v>
      </c>
      <c r="E6" s="194" t="s">
        <v>62</v>
      </c>
      <c r="F6" s="194" t="s">
        <v>63</v>
      </c>
      <c r="G6" s="194" t="s">
        <v>64</v>
      </c>
      <c r="H6" s="194" t="s">
        <v>65</v>
      </c>
      <c r="I6" s="194" t="s">
        <v>66</v>
      </c>
      <c r="J6" s="194" t="s">
        <v>67</v>
      </c>
      <c r="K6" s="194" t="s">
        <v>68</v>
      </c>
      <c r="L6" s="194" t="s">
        <v>69</v>
      </c>
      <c r="M6" s="194" t="s">
        <v>70</v>
      </c>
      <c r="N6" s="194" t="s">
        <v>71</v>
      </c>
      <c r="O6" s="194" t="s">
        <v>72</v>
      </c>
      <c r="P6" s="194" t="s">
        <v>73</v>
      </c>
      <c r="Q6" s="194" t="s">
        <v>74</v>
      </c>
      <c r="R6" s="194" t="s">
        <v>112</v>
      </c>
      <c r="S6" s="194" t="s">
        <v>85</v>
      </c>
    </row>
    <row r="7" spans="1:19" ht="17.25" x14ac:dyDescent="0.3">
      <c r="A7" s="194" t="s">
        <v>75</v>
      </c>
      <c r="B7" s="194"/>
      <c r="C7" s="194"/>
      <c r="D7" s="194"/>
      <c r="E7" s="194"/>
      <c r="F7" s="194" t="s">
        <v>76</v>
      </c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</row>
    <row r="8" spans="1:19" x14ac:dyDescent="0.25">
      <c r="A8" s="193"/>
      <c r="B8" s="193"/>
      <c r="C8" s="193"/>
      <c r="D8" s="193"/>
      <c r="E8" s="193"/>
      <c r="F8" s="193"/>
      <c r="G8" s="203"/>
      <c r="H8" s="203"/>
      <c r="I8" s="203"/>
      <c r="J8" s="203"/>
      <c r="K8" s="193"/>
      <c r="L8" s="193"/>
      <c r="M8" s="193"/>
      <c r="N8" s="193"/>
      <c r="O8" s="193"/>
      <c r="P8" s="193"/>
      <c r="Q8" s="193"/>
      <c r="R8" s="193"/>
      <c r="S8" s="193"/>
    </row>
    <row r="9" spans="1:19" ht="15.75" x14ac:dyDescent="0.25">
      <c r="A9" s="196">
        <v>1</v>
      </c>
      <c r="B9" s="196"/>
      <c r="C9" s="196"/>
      <c r="D9" s="196"/>
      <c r="E9" s="196"/>
      <c r="F9" s="196" t="s">
        <v>77</v>
      </c>
      <c r="G9" s="204">
        <v>43391175.380000003</v>
      </c>
      <c r="H9" s="204">
        <v>13421669.539999999</v>
      </c>
      <c r="I9" s="204">
        <v>12463861.09</v>
      </c>
      <c r="J9" s="205">
        <v>44348983.829999998</v>
      </c>
      <c r="K9" s="195"/>
      <c r="L9" s="195"/>
      <c r="M9" s="195"/>
      <c r="N9" s="195"/>
      <c r="O9" s="195"/>
      <c r="P9" s="195"/>
      <c r="Q9" s="195"/>
      <c r="R9" s="195"/>
      <c r="S9" s="197" t="s">
        <v>113</v>
      </c>
    </row>
    <row r="10" spans="1:19" ht="15.75" x14ac:dyDescent="0.25">
      <c r="A10" s="196">
        <v>11</v>
      </c>
      <c r="B10" s="196"/>
      <c r="C10" s="196"/>
      <c r="D10" s="196"/>
      <c r="E10" s="196"/>
      <c r="F10" s="196" t="s">
        <v>78</v>
      </c>
      <c r="G10" s="204">
        <v>5385333.1299999999</v>
      </c>
      <c r="H10" s="204">
        <v>10876646.380000001</v>
      </c>
      <c r="I10" s="204">
        <v>12463861.09</v>
      </c>
      <c r="J10" s="205">
        <v>3798118.42</v>
      </c>
      <c r="K10" s="195"/>
      <c r="L10" s="195"/>
      <c r="M10" s="195"/>
      <c r="N10" s="195"/>
      <c r="O10" s="195"/>
      <c r="P10" s="195"/>
      <c r="Q10" s="195"/>
      <c r="R10" s="195"/>
      <c r="S10" s="197" t="s">
        <v>114</v>
      </c>
    </row>
    <row r="11" spans="1:19" ht="15.75" x14ac:dyDescent="0.25">
      <c r="A11" s="196">
        <v>111</v>
      </c>
      <c r="B11" s="196"/>
      <c r="C11" s="196"/>
      <c r="D11" s="196"/>
      <c r="E11" s="196"/>
      <c r="F11" s="196" t="s">
        <v>79</v>
      </c>
      <c r="G11" s="204">
        <v>4300495.38</v>
      </c>
      <c r="H11" s="204">
        <v>6978117.1500000004</v>
      </c>
      <c r="I11" s="204">
        <v>8354377.4199999999</v>
      </c>
      <c r="J11" s="205">
        <v>2924235.11</v>
      </c>
      <c r="K11" s="195"/>
      <c r="L11" s="195"/>
      <c r="M11" s="195"/>
      <c r="N11" s="195"/>
      <c r="O11" s="195"/>
      <c r="P11" s="195"/>
      <c r="Q11" s="195"/>
      <c r="R11" s="195"/>
      <c r="S11" s="197" t="s">
        <v>115</v>
      </c>
    </row>
    <row r="12" spans="1:19" ht="15.75" x14ac:dyDescent="0.25">
      <c r="A12" s="196">
        <v>1112</v>
      </c>
      <c r="B12" s="196"/>
      <c r="C12" s="196"/>
      <c r="D12" s="196"/>
      <c r="E12" s="196"/>
      <c r="F12" s="196" t="s">
        <v>80</v>
      </c>
      <c r="G12" s="204">
        <v>4078656.64</v>
      </c>
      <c r="H12" s="204">
        <v>6898383.1500000004</v>
      </c>
      <c r="I12" s="204">
        <v>8143742</v>
      </c>
      <c r="J12" s="205">
        <v>2833297.79</v>
      </c>
      <c r="K12" s="195"/>
      <c r="L12" s="195"/>
      <c r="M12" s="195"/>
      <c r="N12" s="195"/>
      <c r="O12" s="195"/>
      <c r="P12" s="195"/>
      <c r="Q12" s="195"/>
      <c r="R12" s="195"/>
      <c r="S12" s="197" t="s">
        <v>116</v>
      </c>
    </row>
    <row r="13" spans="1:19" ht="15.75" x14ac:dyDescent="0.25">
      <c r="A13" s="196" t="s">
        <v>81</v>
      </c>
      <c r="B13" s="196"/>
      <c r="C13" s="196"/>
      <c r="D13" s="196"/>
      <c r="E13" s="196"/>
      <c r="F13" s="196" t="s">
        <v>82</v>
      </c>
      <c r="G13" s="204">
        <v>4078656.64</v>
      </c>
      <c r="H13" s="204">
        <v>6898383.1500000004</v>
      </c>
      <c r="I13" s="204">
        <v>8143742</v>
      </c>
      <c r="J13" s="205">
        <v>2833297.79</v>
      </c>
      <c r="K13" s="195"/>
      <c r="L13" s="195"/>
      <c r="M13" s="195"/>
      <c r="N13" s="195"/>
      <c r="O13" s="195"/>
      <c r="P13" s="195"/>
      <c r="Q13" s="195"/>
      <c r="R13" s="195"/>
      <c r="S13" s="197" t="s">
        <v>117</v>
      </c>
    </row>
    <row r="14" spans="1:19" ht="15.75" x14ac:dyDescent="0.25">
      <c r="A14" s="196" t="s">
        <v>83</v>
      </c>
      <c r="B14" s="196"/>
      <c r="C14" s="196"/>
      <c r="D14" s="196"/>
      <c r="E14" s="196"/>
      <c r="F14" s="196" t="s">
        <v>84</v>
      </c>
      <c r="G14" s="204">
        <v>4034748.01</v>
      </c>
      <c r="H14" s="204">
        <v>6898383.1200000001</v>
      </c>
      <c r="I14" s="204">
        <v>8143254.7999999998</v>
      </c>
      <c r="J14" s="205">
        <v>2789876.33</v>
      </c>
      <c r="K14" s="195"/>
      <c r="L14" s="195"/>
      <c r="M14" s="195"/>
      <c r="N14" s="195"/>
      <c r="O14" s="195"/>
      <c r="P14" s="195"/>
      <c r="Q14" s="195"/>
      <c r="R14" s="195"/>
      <c r="S14" s="197" t="s">
        <v>118</v>
      </c>
    </row>
    <row r="15" spans="1:19" ht="15.75" x14ac:dyDescent="0.25">
      <c r="A15" s="196" t="s">
        <v>162</v>
      </c>
      <c r="B15" s="196"/>
      <c r="C15" s="196"/>
      <c r="D15" s="196"/>
      <c r="E15" s="196"/>
      <c r="F15" s="196" t="s">
        <v>163</v>
      </c>
      <c r="G15" s="204">
        <v>50947.82</v>
      </c>
      <c r="H15" s="204">
        <v>0.44</v>
      </c>
      <c r="I15" s="204">
        <v>0</v>
      </c>
      <c r="J15" s="205">
        <v>50948.26</v>
      </c>
      <c r="K15" s="195"/>
      <c r="L15" s="195"/>
      <c r="M15" s="195"/>
      <c r="N15" s="195"/>
      <c r="O15" s="195"/>
      <c r="P15" s="195"/>
      <c r="Q15" s="195"/>
      <c r="R15" s="195"/>
      <c r="S15" s="197" t="s">
        <v>164</v>
      </c>
    </row>
    <row r="16" spans="1:19" x14ac:dyDescent="0.25">
      <c r="A16" s="198">
        <v>3029</v>
      </c>
      <c r="B16" s="198" t="s">
        <v>126</v>
      </c>
      <c r="C16" s="199">
        <v>44348</v>
      </c>
      <c r="D16" s="200" t="s">
        <v>541</v>
      </c>
      <c r="E16" s="199">
        <v>44348</v>
      </c>
      <c r="F16" s="200" t="s">
        <v>165</v>
      </c>
      <c r="G16" s="206">
        <v>0</v>
      </c>
      <c r="H16" s="206">
        <v>0.44</v>
      </c>
      <c r="I16" s="206">
        <v>0</v>
      </c>
      <c r="J16" s="206">
        <v>0</v>
      </c>
      <c r="K16" s="202" t="s">
        <v>125</v>
      </c>
      <c r="L16" s="198" t="s">
        <v>166</v>
      </c>
      <c r="M16" s="202" t="s">
        <v>125</v>
      </c>
      <c r="N16" s="202" t="s">
        <v>125</v>
      </c>
      <c r="O16" s="202" t="s">
        <v>125</v>
      </c>
      <c r="P16" s="202" t="s">
        <v>125</v>
      </c>
      <c r="Q16" s="202" t="s">
        <v>125</v>
      </c>
      <c r="R16" s="202" t="s">
        <v>125</v>
      </c>
      <c r="S16" s="201" t="s">
        <v>164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60"/>
  <sheetViews>
    <sheetView workbookViewId="0">
      <selection activeCell="H45" sqref="H45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48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0" width="9.140625" style="1"/>
    <col min="11" max="11" width="11.28515625" style="1" bestFit="1" customWidth="1"/>
    <col min="12" max="16384" width="9.140625" style="1"/>
  </cols>
  <sheetData>
    <row r="1" spans="1:9" x14ac:dyDescent="0.15">
      <c r="C1" s="346" t="s">
        <v>0</v>
      </c>
      <c r="D1" s="346"/>
      <c r="E1" s="35"/>
    </row>
    <row r="2" spans="1:9" x14ac:dyDescent="0.15">
      <c r="C2" s="346" t="s">
        <v>1</v>
      </c>
      <c r="D2" s="346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28</v>
      </c>
      <c r="E4" s="5"/>
    </row>
    <row r="5" spans="1:9" x14ac:dyDescent="0.15">
      <c r="C5" s="3" t="s">
        <v>6</v>
      </c>
      <c r="D5" s="4" t="s">
        <v>29</v>
      </c>
      <c r="E5" s="4"/>
    </row>
    <row r="6" spans="1:9" ht="11.25" thickBot="1" x14ac:dyDescent="0.2"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"/>
      <c r="B7" s="49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30</v>
      </c>
      <c r="B8" s="50" t="s">
        <v>31</v>
      </c>
      <c r="C8" s="15" t="s">
        <v>8</v>
      </c>
      <c r="D8" s="33" t="str">
        <f>D6</f>
        <v>30 DE JUNIO DE 2021</v>
      </c>
      <c r="E8" s="34">
        <v>770302.18</v>
      </c>
      <c r="F8" s="45">
        <v>36133.370000000003</v>
      </c>
      <c r="G8" s="25">
        <v>662969.89</v>
      </c>
      <c r="H8" s="45">
        <v>630751.16</v>
      </c>
      <c r="I8" s="45">
        <f>F8+G8-H8</f>
        <v>68352.099999999977</v>
      </c>
    </row>
    <row r="9" spans="1:9" ht="11.25" thickBot="1" x14ac:dyDescent="0.2">
      <c r="A9" s="18"/>
      <c r="B9" s="38"/>
      <c r="C9" s="19"/>
      <c r="D9" s="19"/>
      <c r="E9" s="19" t="s">
        <v>26</v>
      </c>
      <c r="F9" s="20"/>
      <c r="G9" s="43"/>
      <c r="H9" s="43"/>
      <c r="I9" s="44"/>
    </row>
    <row r="10" spans="1:9" ht="11.25" thickBot="1" x14ac:dyDescent="0.2">
      <c r="A10" s="23" t="s">
        <v>12</v>
      </c>
      <c r="B10" s="50" t="s">
        <v>13</v>
      </c>
      <c r="C10" s="14"/>
      <c r="D10" s="14"/>
      <c r="E10" s="14" t="s">
        <v>26</v>
      </c>
      <c r="F10" s="45">
        <f>SUM(F11:F15)</f>
        <v>0</v>
      </c>
      <c r="G10" s="25">
        <f>SUM(G11:G15)</f>
        <v>0</v>
      </c>
      <c r="H10" s="45">
        <f>SUM(H11:H15)</f>
        <v>0</v>
      </c>
      <c r="I10" s="45">
        <f>SUM(I11:I15)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x14ac:dyDescent="0.15">
      <c r="A12" s="42"/>
      <c r="B12" s="38"/>
      <c r="C12" s="39"/>
      <c r="D12" s="39"/>
      <c r="E12" s="27" t="s">
        <v>26</v>
      </c>
      <c r="F12" s="20"/>
      <c r="G12" s="21"/>
      <c r="H12" s="21"/>
      <c r="I12" s="22">
        <f>F12+G12+H12</f>
        <v>0</v>
      </c>
    </row>
    <row r="13" spans="1:9" s="67" customFormat="1" x14ac:dyDescent="0.15">
      <c r="A13" s="42"/>
      <c r="B13" s="38"/>
      <c r="C13" s="39"/>
      <c r="D13" s="39"/>
      <c r="E13" s="27"/>
      <c r="F13" s="20"/>
      <c r="G13" s="69"/>
      <c r="H13" s="69"/>
      <c r="I13" s="22"/>
    </row>
    <row r="14" spans="1:9" x14ac:dyDescent="0.15">
      <c r="A14" s="42"/>
      <c r="B14" s="38"/>
      <c r="C14" s="39"/>
      <c r="D14" s="39"/>
      <c r="E14" s="27" t="s">
        <v>26</v>
      </c>
      <c r="F14" s="28"/>
      <c r="G14" s="21"/>
      <c r="H14" s="21"/>
      <c r="I14" s="22">
        <f>F14+G14+H14</f>
        <v>0</v>
      </c>
    </row>
    <row r="15" spans="1:9" ht="11.25" thickBot="1" x14ac:dyDescent="0.2">
      <c r="A15" s="41"/>
      <c r="B15" s="38"/>
      <c r="C15" s="39"/>
      <c r="D15" s="3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50" t="s">
        <v>19</v>
      </c>
      <c r="C16" s="14"/>
      <c r="D16" s="14"/>
      <c r="E16" s="14" t="s">
        <v>26</v>
      </c>
      <c r="F16" s="45">
        <f>SUM(F17:F31)</f>
        <v>9357.66</v>
      </c>
      <c r="G16" s="45">
        <f>SUM(G17:G31)</f>
        <v>0</v>
      </c>
      <c r="H16" s="45">
        <f>SUM(H17:H31)</f>
        <v>0</v>
      </c>
      <c r="I16" s="45">
        <f>SUM(I17:I31)</f>
        <v>9357.66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100"/>
    </row>
    <row r="18" spans="1:9" x14ac:dyDescent="0.15">
      <c r="A18" s="30">
        <v>44356</v>
      </c>
      <c r="B18" s="38" t="s">
        <v>664</v>
      </c>
      <c r="C18" s="68" t="s">
        <v>387</v>
      </c>
      <c r="D18" s="68" t="s">
        <v>104</v>
      </c>
      <c r="E18" s="19"/>
      <c r="F18" s="71">
        <v>2591.4499999999998</v>
      </c>
      <c r="G18" s="21"/>
      <c r="H18" s="21"/>
      <c r="I18" s="100">
        <f>F18+G18+H18</f>
        <v>2591.4499999999998</v>
      </c>
    </row>
    <row r="19" spans="1:9" x14ac:dyDescent="0.15">
      <c r="A19" s="30">
        <v>44376</v>
      </c>
      <c r="B19" s="38" t="s">
        <v>665</v>
      </c>
      <c r="C19" s="68" t="s">
        <v>388</v>
      </c>
      <c r="D19" s="68" t="s">
        <v>389</v>
      </c>
      <c r="E19" s="19" t="s">
        <v>26</v>
      </c>
      <c r="F19" s="71">
        <v>2107.21</v>
      </c>
      <c r="G19" s="21"/>
      <c r="H19" s="21"/>
      <c r="I19" s="100">
        <f>F19+G19+H19</f>
        <v>2107.21</v>
      </c>
    </row>
    <row r="20" spans="1:9" x14ac:dyDescent="0.15">
      <c r="A20" s="30">
        <v>44377</v>
      </c>
      <c r="B20" s="38" t="s">
        <v>662</v>
      </c>
      <c r="C20" s="68" t="s">
        <v>666</v>
      </c>
      <c r="D20" s="68" t="s">
        <v>667</v>
      </c>
      <c r="E20" s="19" t="s">
        <v>26</v>
      </c>
      <c r="F20" s="71">
        <v>4052</v>
      </c>
      <c r="G20" s="21"/>
      <c r="H20" s="21"/>
      <c r="I20" s="100">
        <f>F20+G20+H20</f>
        <v>4052</v>
      </c>
    </row>
    <row r="21" spans="1:9" s="67" customFormat="1" x14ac:dyDescent="0.15">
      <c r="A21" s="30">
        <v>44377</v>
      </c>
      <c r="B21" s="38" t="s">
        <v>663</v>
      </c>
      <c r="C21" s="68" t="s">
        <v>108</v>
      </c>
      <c r="D21" s="68" t="s">
        <v>668</v>
      </c>
      <c r="E21" s="68"/>
      <c r="F21" s="71">
        <v>607</v>
      </c>
      <c r="G21" s="69"/>
      <c r="H21" s="69"/>
      <c r="I21" s="100">
        <f>F21+G21+H21</f>
        <v>607</v>
      </c>
    </row>
    <row r="22" spans="1:9" s="67" customFormat="1" x14ac:dyDescent="0.15">
      <c r="A22" s="30"/>
      <c r="B22" s="38"/>
      <c r="C22" s="68"/>
      <c r="D22" s="68"/>
      <c r="E22" s="68"/>
      <c r="F22" s="71"/>
      <c r="G22" s="69"/>
      <c r="H22" s="69"/>
      <c r="I22" s="22">
        <f>F22+G22+H22</f>
        <v>0</v>
      </c>
    </row>
    <row r="23" spans="1:9" s="67" customFormat="1" x14ac:dyDescent="0.15">
      <c r="A23" s="30"/>
      <c r="B23" s="38"/>
      <c r="C23" s="68"/>
      <c r="D23" s="68"/>
      <c r="E23" s="68"/>
      <c r="F23" s="69"/>
      <c r="G23" s="69"/>
      <c r="H23" s="69"/>
      <c r="I23" s="22"/>
    </row>
    <row r="24" spans="1:9" s="67" customFormat="1" x14ac:dyDescent="0.15">
      <c r="A24" s="30"/>
      <c r="B24" s="38"/>
      <c r="C24" s="68"/>
      <c r="D24" s="68"/>
      <c r="E24" s="68"/>
      <c r="F24" s="69"/>
      <c r="G24" s="69"/>
      <c r="H24" s="69"/>
      <c r="I24" s="22"/>
    </row>
    <row r="25" spans="1:9" s="67" customFormat="1" x14ac:dyDescent="0.15">
      <c r="A25" s="30"/>
      <c r="B25" s="38"/>
      <c r="C25" s="68"/>
      <c r="D25" s="68"/>
      <c r="E25" s="68"/>
      <c r="F25" s="69"/>
      <c r="G25" s="69"/>
      <c r="H25" s="69"/>
      <c r="I25" s="22"/>
    </row>
    <row r="26" spans="1:9" s="67" customFormat="1" x14ac:dyDescent="0.15">
      <c r="A26" s="30"/>
      <c r="B26" s="38"/>
      <c r="C26" s="68"/>
      <c r="D26" s="68"/>
      <c r="E26" s="68"/>
      <c r="F26" s="69"/>
      <c r="G26" s="69"/>
      <c r="H26" s="69"/>
      <c r="I26" s="22"/>
    </row>
    <row r="27" spans="1:9" x14ac:dyDescent="0.15">
      <c r="A27" s="30"/>
      <c r="B27" s="38"/>
      <c r="C27" s="19"/>
      <c r="D27" s="19"/>
      <c r="E27" s="19" t="s">
        <v>26</v>
      </c>
      <c r="F27" s="21"/>
      <c r="G27" s="21"/>
      <c r="H27" s="21"/>
      <c r="I27" s="22">
        <f>F27+G27+H27</f>
        <v>0</v>
      </c>
    </row>
    <row r="28" spans="1:9" ht="12.75" x14ac:dyDescent="0.2">
      <c r="A28" s="30"/>
      <c r="B28" s="38"/>
      <c r="C28" s="56"/>
      <c r="D28" s="56"/>
      <c r="E28" s="19" t="s">
        <v>26</v>
      </c>
      <c r="F28" s="21"/>
      <c r="G28" s="21"/>
      <c r="H28" s="21"/>
      <c r="I28" s="22"/>
    </row>
    <row r="29" spans="1:9" x14ac:dyDescent="0.15">
      <c r="A29" s="30"/>
      <c r="B29" s="38"/>
      <c r="C29" s="19"/>
      <c r="D29" s="19"/>
      <c r="E29" s="19" t="s">
        <v>26</v>
      </c>
      <c r="F29" s="21"/>
      <c r="G29" s="21"/>
      <c r="H29" s="21"/>
      <c r="I29" s="22"/>
    </row>
    <row r="30" spans="1:9" x14ac:dyDescent="0.15">
      <c r="A30" s="30"/>
      <c r="B30" s="38"/>
      <c r="C30" s="19"/>
      <c r="D30" s="19"/>
      <c r="E30" s="19" t="s">
        <v>26</v>
      </c>
      <c r="F30" s="21"/>
      <c r="G30" s="21"/>
      <c r="H30" s="21"/>
      <c r="I30" s="22"/>
    </row>
    <row r="31" spans="1:9" ht="11.25" thickBot="1" x14ac:dyDescent="0.2">
      <c r="A31" s="18"/>
      <c r="B31" s="38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50" t="s">
        <v>20</v>
      </c>
      <c r="C32" s="14"/>
      <c r="D32" s="14"/>
      <c r="E32" s="14" t="s">
        <v>26</v>
      </c>
      <c r="F32" s="45">
        <f>SUM(F33:F37)</f>
        <v>0</v>
      </c>
      <c r="G32" s="45">
        <f>SUM(G33:G37)</f>
        <v>0</v>
      </c>
      <c r="H32" s="45">
        <f>SUM(H33:H37)</f>
        <v>0</v>
      </c>
      <c r="I32" s="45">
        <f>SUM(I33:I37)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x14ac:dyDescent="0.15">
      <c r="A34" s="37"/>
      <c r="B34" s="38"/>
      <c r="C34" s="39"/>
      <c r="D34" s="39"/>
      <c r="E34" s="38" t="s">
        <v>26</v>
      </c>
      <c r="F34" s="20"/>
      <c r="G34" s="21"/>
      <c r="H34" s="21"/>
      <c r="I34" s="22">
        <f>F34+G34+H34</f>
        <v>0</v>
      </c>
    </row>
    <row r="35" spans="1:9" x14ac:dyDescent="0.15">
      <c r="A35" s="37"/>
      <c r="B35" s="38"/>
      <c r="C35" s="39"/>
      <c r="D35" s="39"/>
      <c r="E35" s="38" t="s">
        <v>26</v>
      </c>
      <c r="F35" s="20"/>
      <c r="G35" s="21"/>
      <c r="H35" s="21"/>
      <c r="I35" s="22">
        <f>F35+G35+H35</f>
        <v>0</v>
      </c>
    </row>
    <row r="36" spans="1:9" x14ac:dyDescent="0.15">
      <c r="A36" s="40"/>
      <c r="B36" s="38"/>
      <c r="C36" s="38"/>
      <c r="D36" s="38"/>
      <c r="E36" s="38" t="s">
        <v>26</v>
      </c>
      <c r="F36" s="20"/>
      <c r="G36" s="21"/>
      <c r="H36" s="21"/>
      <c r="I36" s="21"/>
    </row>
    <row r="37" spans="1:9" ht="11.25" thickBot="1" x14ac:dyDescent="0.2">
      <c r="A37" s="18"/>
      <c r="B37" s="38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50" t="s">
        <v>21</v>
      </c>
      <c r="C38" s="14"/>
      <c r="D38" s="14"/>
      <c r="E38" s="14" t="s">
        <v>26</v>
      </c>
      <c r="F38" s="45">
        <f>SUM(F39:F43)</f>
        <v>0</v>
      </c>
      <c r="G38" s="45">
        <f>SUM(G39:G43)</f>
        <v>0</v>
      </c>
      <c r="H38" s="45">
        <f>SUM(H39:H43)</f>
        <v>0</v>
      </c>
      <c r="I38" s="45">
        <f>SUM(I39:I43)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x14ac:dyDescent="0.15">
      <c r="A40" s="37"/>
      <c r="B40" s="38"/>
      <c r="C40" s="39"/>
      <c r="D40" s="39"/>
      <c r="E40" s="38"/>
      <c r="F40" s="93"/>
      <c r="G40" s="20"/>
      <c r="H40" s="21"/>
      <c r="I40" s="22">
        <f>F40+G40+H40</f>
        <v>0</v>
      </c>
    </row>
    <row r="41" spans="1:9" s="67" customFormat="1" x14ac:dyDescent="0.15">
      <c r="A41" s="37"/>
      <c r="B41" s="38"/>
      <c r="C41" s="39"/>
      <c r="D41" s="39"/>
      <c r="E41" s="38"/>
      <c r="F41" s="20"/>
      <c r="G41" s="20"/>
      <c r="H41" s="69"/>
      <c r="I41" s="22"/>
    </row>
    <row r="42" spans="1:9" x14ac:dyDescent="0.15">
      <c r="A42" s="40"/>
      <c r="B42" s="38"/>
      <c r="C42" s="38"/>
      <c r="D42" s="38"/>
      <c r="E42" s="38"/>
      <c r="F42" s="20"/>
      <c r="G42" s="21"/>
      <c r="H42" s="21"/>
      <c r="I42" s="21"/>
    </row>
    <row r="43" spans="1:9" ht="11.25" thickBot="1" x14ac:dyDescent="0.2">
      <c r="A43" s="18"/>
      <c r="B43" s="38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32</v>
      </c>
      <c r="B44" s="24" t="s">
        <v>33</v>
      </c>
      <c r="C44" s="15"/>
      <c r="D44" s="33" t="s">
        <v>386</v>
      </c>
      <c r="E44" s="47" t="s">
        <v>26</v>
      </c>
      <c r="F44" s="46">
        <v>18298.64</v>
      </c>
      <c r="G44" s="51">
        <f>G8+G10+G16+G32+G38</f>
        <v>662969.89</v>
      </c>
      <c r="H44" s="46">
        <v>622274.09</v>
      </c>
      <c r="I44" s="51">
        <f>I8+I10-I16+I32-I38</f>
        <v>58994.439999999973</v>
      </c>
    </row>
    <row r="45" spans="1:9" x14ac:dyDescent="0.15">
      <c r="D45" s="4"/>
      <c r="F45" s="62"/>
      <c r="G45" s="62"/>
      <c r="H45" s="54"/>
      <c r="I45" s="36">
        <f>F45+G45-H45</f>
        <v>0</v>
      </c>
    </row>
    <row r="46" spans="1:9" x14ac:dyDescent="0.15">
      <c r="I46" s="2">
        <f>F44+G44-H44</f>
        <v>58994.440000000061</v>
      </c>
    </row>
    <row r="59" spans="6:8" x14ac:dyDescent="0.15">
      <c r="F59" s="32"/>
      <c r="G59" s="32"/>
      <c r="H59" s="32"/>
    </row>
    <row r="60" spans="6:8" x14ac:dyDescent="0.15">
      <c r="F60" s="2" t="e">
        <f>SUM(#REF!)</f>
        <v>#REF!</v>
      </c>
      <c r="G60" s="2" t="e">
        <f>SUM(#REF!)</f>
        <v>#REF!</v>
      </c>
      <c r="H60" s="2" t="e">
        <f>F60-G60</f>
        <v>#REF!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S70"/>
  <sheetViews>
    <sheetView topLeftCell="A7" workbookViewId="0">
      <selection activeCell="J28" sqref="J28"/>
    </sheetView>
  </sheetViews>
  <sheetFormatPr baseColWidth="10" defaultRowHeight="15" x14ac:dyDescent="0.25"/>
  <cols>
    <col min="7" max="10" width="12.7109375" customWidth="1"/>
  </cols>
  <sheetData>
    <row r="1" spans="1:19" ht="18.75" x14ac:dyDescent="0.3">
      <c r="A1" s="347" t="s">
        <v>58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</row>
    <row r="2" spans="1:19" ht="18.75" x14ac:dyDescent="0.3">
      <c r="A2" s="347" t="s">
        <v>109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</row>
    <row r="3" spans="1:19" ht="18.75" x14ac:dyDescent="0.3">
      <c r="A3" s="347" t="s">
        <v>133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</row>
    <row r="4" spans="1:19" ht="18.75" x14ac:dyDescent="0.3">
      <c r="A4" s="347" t="s">
        <v>233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</row>
    <row r="5" spans="1:19" x14ac:dyDescent="0.25">
      <c r="A5" s="278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</row>
    <row r="6" spans="1:19" ht="17.25" x14ac:dyDescent="0.3">
      <c r="A6" s="293" t="s">
        <v>59</v>
      </c>
      <c r="B6" s="293" t="s">
        <v>111</v>
      </c>
      <c r="C6" s="293" t="s">
        <v>60</v>
      </c>
      <c r="D6" s="293" t="s">
        <v>61</v>
      </c>
      <c r="E6" s="293" t="s">
        <v>62</v>
      </c>
      <c r="F6" s="293" t="s">
        <v>63</v>
      </c>
      <c r="G6" s="293" t="s">
        <v>64</v>
      </c>
      <c r="H6" s="293" t="s">
        <v>65</v>
      </c>
      <c r="I6" s="293" t="s">
        <v>66</v>
      </c>
      <c r="J6" s="293" t="s">
        <v>67</v>
      </c>
      <c r="K6" s="293" t="s">
        <v>68</v>
      </c>
      <c r="L6" s="293" t="s">
        <v>69</v>
      </c>
      <c r="M6" s="293" t="s">
        <v>70</v>
      </c>
      <c r="N6" s="293" t="s">
        <v>71</v>
      </c>
      <c r="O6" s="293" t="s">
        <v>72</v>
      </c>
      <c r="P6" s="293" t="s">
        <v>73</v>
      </c>
      <c r="Q6" s="293" t="s">
        <v>74</v>
      </c>
      <c r="R6" s="293" t="s">
        <v>112</v>
      </c>
      <c r="S6" s="293" t="s">
        <v>85</v>
      </c>
    </row>
    <row r="7" spans="1:19" ht="17.25" x14ac:dyDescent="0.3">
      <c r="A7" s="293" t="s">
        <v>75</v>
      </c>
      <c r="B7" s="293"/>
      <c r="C7" s="293"/>
      <c r="D7" s="293"/>
      <c r="E7" s="293"/>
      <c r="F7" s="293" t="s">
        <v>76</v>
      </c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</row>
    <row r="8" spans="1:19" x14ac:dyDescent="0.25">
      <c r="A8" s="292"/>
      <c r="B8" s="292"/>
      <c r="C8" s="292"/>
      <c r="D8" s="292"/>
      <c r="E8" s="292"/>
      <c r="F8" s="292"/>
      <c r="G8" s="302"/>
      <c r="H8" s="302"/>
      <c r="I8" s="302"/>
      <c r="J8" s="302"/>
      <c r="K8" s="292"/>
      <c r="L8" s="292"/>
      <c r="M8" s="292"/>
      <c r="N8" s="292"/>
      <c r="O8" s="292"/>
      <c r="P8" s="292"/>
      <c r="Q8" s="292"/>
      <c r="R8" s="292"/>
      <c r="S8" s="292"/>
    </row>
    <row r="9" spans="1:19" ht="15.75" x14ac:dyDescent="0.25">
      <c r="A9" s="295">
        <v>1</v>
      </c>
      <c r="B9" s="295"/>
      <c r="C9" s="295"/>
      <c r="D9" s="295"/>
      <c r="E9" s="295"/>
      <c r="F9" s="295" t="s">
        <v>77</v>
      </c>
      <c r="G9" s="303">
        <v>43391175.380000003</v>
      </c>
      <c r="H9" s="303">
        <v>13475127.18</v>
      </c>
      <c r="I9" s="303">
        <v>12539022.15</v>
      </c>
      <c r="J9" s="304">
        <v>44327280.409999996</v>
      </c>
      <c r="K9" s="294"/>
      <c r="L9" s="294"/>
      <c r="M9" s="294"/>
      <c r="N9" s="294"/>
      <c r="O9" s="294"/>
      <c r="P9" s="294"/>
      <c r="Q9" s="294"/>
      <c r="R9" s="294"/>
      <c r="S9" s="296" t="s">
        <v>113</v>
      </c>
    </row>
    <row r="10" spans="1:19" ht="15.75" x14ac:dyDescent="0.25">
      <c r="A10" s="295">
        <v>11</v>
      </c>
      <c r="B10" s="295"/>
      <c r="C10" s="295"/>
      <c r="D10" s="295"/>
      <c r="E10" s="295"/>
      <c r="F10" s="295" t="s">
        <v>78</v>
      </c>
      <c r="G10" s="303">
        <v>5385333.1299999999</v>
      </c>
      <c r="H10" s="303">
        <v>10930104.02</v>
      </c>
      <c r="I10" s="303">
        <v>12539022.15</v>
      </c>
      <c r="J10" s="304">
        <v>3776415</v>
      </c>
      <c r="K10" s="294"/>
      <c r="L10" s="294"/>
      <c r="M10" s="294"/>
      <c r="N10" s="294"/>
      <c r="O10" s="294"/>
      <c r="P10" s="294"/>
      <c r="Q10" s="294"/>
      <c r="R10" s="294"/>
      <c r="S10" s="296" t="s">
        <v>114</v>
      </c>
    </row>
    <row r="11" spans="1:19" ht="15.75" x14ac:dyDescent="0.25">
      <c r="A11" s="295">
        <v>111</v>
      </c>
      <c r="B11" s="295"/>
      <c r="C11" s="295"/>
      <c r="D11" s="295"/>
      <c r="E11" s="295"/>
      <c r="F11" s="295" t="s">
        <v>79</v>
      </c>
      <c r="G11" s="303">
        <v>4300495.38</v>
      </c>
      <c r="H11" s="303">
        <v>7031557.8399999999</v>
      </c>
      <c r="I11" s="303">
        <v>8429520.7300000004</v>
      </c>
      <c r="J11" s="304">
        <v>2902532.49</v>
      </c>
      <c r="K11" s="294"/>
      <c r="L11" s="294"/>
      <c r="M11" s="294"/>
      <c r="N11" s="294"/>
      <c r="O11" s="294"/>
      <c r="P11" s="294"/>
      <c r="Q11" s="294"/>
      <c r="R11" s="294"/>
      <c r="S11" s="296" t="s">
        <v>115</v>
      </c>
    </row>
    <row r="12" spans="1:19" ht="15.75" x14ac:dyDescent="0.25">
      <c r="A12" s="295">
        <v>1112</v>
      </c>
      <c r="B12" s="295"/>
      <c r="C12" s="295"/>
      <c r="D12" s="295"/>
      <c r="E12" s="295"/>
      <c r="F12" s="295" t="s">
        <v>80</v>
      </c>
      <c r="G12" s="303">
        <v>4078656.64</v>
      </c>
      <c r="H12" s="303">
        <v>6951823.8399999999</v>
      </c>
      <c r="I12" s="303">
        <v>8218885.3099999996</v>
      </c>
      <c r="J12" s="304">
        <v>2811595.17</v>
      </c>
      <c r="K12" s="294"/>
      <c r="L12" s="294"/>
      <c r="M12" s="294"/>
      <c r="N12" s="294"/>
      <c r="O12" s="294"/>
      <c r="P12" s="294"/>
      <c r="Q12" s="294"/>
      <c r="R12" s="294"/>
      <c r="S12" s="296" t="s">
        <v>116</v>
      </c>
    </row>
    <row r="13" spans="1:19" ht="15.75" x14ac:dyDescent="0.25">
      <c r="A13" s="295" t="s">
        <v>81</v>
      </c>
      <c r="B13" s="295"/>
      <c r="C13" s="295"/>
      <c r="D13" s="295"/>
      <c r="E13" s="295"/>
      <c r="F13" s="295" t="s">
        <v>82</v>
      </c>
      <c r="G13" s="303">
        <v>4078656.64</v>
      </c>
      <c r="H13" s="303">
        <v>6951823.8399999999</v>
      </c>
      <c r="I13" s="303">
        <v>8218885.3099999996</v>
      </c>
      <c r="J13" s="304">
        <v>2811595.17</v>
      </c>
      <c r="K13" s="294"/>
      <c r="L13" s="294"/>
      <c r="M13" s="294"/>
      <c r="N13" s="294"/>
      <c r="O13" s="294"/>
      <c r="P13" s="294"/>
      <c r="Q13" s="294"/>
      <c r="R13" s="294"/>
      <c r="S13" s="296" t="s">
        <v>117</v>
      </c>
    </row>
    <row r="14" spans="1:19" ht="15.75" x14ac:dyDescent="0.25">
      <c r="A14" s="295" t="s">
        <v>83</v>
      </c>
      <c r="B14" s="295"/>
      <c r="C14" s="295"/>
      <c r="D14" s="295"/>
      <c r="E14" s="295"/>
      <c r="F14" s="295" t="s">
        <v>84</v>
      </c>
      <c r="G14" s="303">
        <v>4034748.01</v>
      </c>
      <c r="H14" s="303">
        <v>6947164.8099999996</v>
      </c>
      <c r="I14" s="303">
        <v>8173975.0099999998</v>
      </c>
      <c r="J14" s="304">
        <v>2807937.81</v>
      </c>
      <c r="K14" s="294"/>
      <c r="L14" s="294"/>
      <c r="M14" s="294"/>
      <c r="N14" s="294"/>
      <c r="O14" s="294"/>
      <c r="P14" s="294"/>
      <c r="Q14" s="294"/>
      <c r="R14" s="294"/>
      <c r="S14" s="296" t="s">
        <v>118</v>
      </c>
    </row>
    <row r="15" spans="1:19" ht="15.75" x14ac:dyDescent="0.25">
      <c r="A15" s="295" t="s">
        <v>134</v>
      </c>
      <c r="B15" s="295"/>
      <c r="C15" s="295"/>
      <c r="D15" s="295"/>
      <c r="E15" s="295"/>
      <c r="F15" s="295" t="s">
        <v>135</v>
      </c>
      <c r="G15" s="303">
        <v>18298.64</v>
      </c>
      <c r="H15" s="303">
        <v>662969.89</v>
      </c>
      <c r="I15" s="303">
        <v>622274.09</v>
      </c>
      <c r="J15" s="304">
        <v>58994.44</v>
      </c>
      <c r="K15" s="294"/>
      <c r="L15" s="294"/>
      <c r="M15" s="294"/>
      <c r="N15" s="294"/>
      <c r="O15" s="294"/>
      <c r="P15" s="294"/>
      <c r="Q15" s="294"/>
      <c r="R15" s="294"/>
      <c r="S15" s="296" t="s">
        <v>136</v>
      </c>
    </row>
    <row r="16" spans="1:19" x14ac:dyDescent="0.25">
      <c r="A16" s="297">
        <v>2422</v>
      </c>
      <c r="B16" s="297" t="s">
        <v>122</v>
      </c>
      <c r="C16" s="298">
        <v>44348</v>
      </c>
      <c r="D16" s="299" t="s">
        <v>234</v>
      </c>
      <c r="E16" s="298">
        <v>44348</v>
      </c>
      <c r="F16" s="299" t="s">
        <v>235</v>
      </c>
      <c r="G16" s="305">
        <v>0</v>
      </c>
      <c r="H16" s="305">
        <v>0</v>
      </c>
      <c r="I16" s="305">
        <v>2444.9</v>
      </c>
      <c r="J16" s="305">
        <v>0</v>
      </c>
      <c r="K16" s="301" t="s">
        <v>236</v>
      </c>
      <c r="L16" s="297" t="s">
        <v>132</v>
      </c>
      <c r="M16" s="301" t="s">
        <v>124</v>
      </c>
      <c r="N16" s="301" t="s">
        <v>125</v>
      </c>
      <c r="O16" s="301" t="s">
        <v>125</v>
      </c>
      <c r="P16" s="301" t="s">
        <v>125</v>
      </c>
      <c r="Q16" s="301" t="s">
        <v>125</v>
      </c>
      <c r="R16" s="301" t="s">
        <v>125</v>
      </c>
      <c r="S16" s="300" t="s">
        <v>136</v>
      </c>
    </row>
    <row r="17" spans="1:19" x14ac:dyDescent="0.25">
      <c r="A17" s="297">
        <v>2552</v>
      </c>
      <c r="B17" s="297" t="s">
        <v>122</v>
      </c>
      <c r="C17" s="298">
        <v>44348</v>
      </c>
      <c r="D17" s="299" t="s">
        <v>237</v>
      </c>
      <c r="E17" s="298">
        <v>44348</v>
      </c>
      <c r="F17" s="299" t="s">
        <v>238</v>
      </c>
      <c r="G17" s="305">
        <v>0</v>
      </c>
      <c r="H17" s="305">
        <v>0</v>
      </c>
      <c r="I17" s="305">
        <v>30000</v>
      </c>
      <c r="J17" s="305">
        <v>0</v>
      </c>
      <c r="K17" s="301" t="s">
        <v>239</v>
      </c>
      <c r="L17" s="297" t="s">
        <v>132</v>
      </c>
      <c r="M17" s="301" t="s">
        <v>124</v>
      </c>
      <c r="N17" s="301" t="s">
        <v>125</v>
      </c>
      <c r="O17" s="301" t="s">
        <v>125</v>
      </c>
      <c r="P17" s="301" t="s">
        <v>125</v>
      </c>
      <c r="Q17" s="301" t="s">
        <v>125</v>
      </c>
      <c r="R17" s="301" t="s">
        <v>125</v>
      </c>
      <c r="S17" s="300" t="s">
        <v>136</v>
      </c>
    </row>
    <row r="18" spans="1:19" x14ac:dyDescent="0.25">
      <c r="A18" s="297">
        <v>2555</v>
      </c>
      <c r="B18" s="297" t="s">
        <v>122</v>
      </c>
      <c r="C18" s="298">
        <v>44348</v>
      </c>
      <c r="D18" s="299" t="s">
        <v>240</v>
      </c>
      <c r="E18" s="298">
        <v>44348</v>
      </c>
      <c r="F18" s="299" t="s">
        <v>241</v>
      </c>
      <c r="G18" s="305">
        <v>0</v>
      </c>
      <c r="H18" s="305">
        <v>30000</v>
      </c>
      <c r="I18" s="305">
        <v>0</v>
      </c>
      <c r="J18" s="305">
        <v>0</v>
      </c>
      <c r="K18" s="301" t="s">
        <v>242</v>
      </c>
      <c r="L18" s="297" t="s">
        <v>132</v>
      </c>
      <c r="M18" s="301" t="s">
        <v>124</v>
      </c>
      <c r="N18" s="301" t="s">
        <v>125</v>
      </c>
      <c r="O18" s="301" t="s">
        <v>125</v>
      </c>
      <c r="P18" s="301" t="s">
        <v>125</v>
      </c>
      <c r="Q18" s="301" t="s">
        <v>125</v>
      </c>
      <c r="R18" s="301" t="s">
        <v>125</v>
      </c>
      <c r="S18" s="300" t="s">
        <v>136</v>
      </c>
    </row>
    <row r="19" spans="1:19" x14ac:dyDescent="0.25">
      <c r="A19" s="297">
        <v>3010</v>
      </c>
      <c r="B19" s="297" t="s">
        <v>126</v>
      </c>
      <c r="C19" s="298">
        <v>44348</v>
      </c>
      <c r="D19" s="299" t="s">
        <v>243</v>
      </c>
      <c r="E19" s="298">
        <v>44348</v>
      </c>
      <c r="F19" s="299" t="s">
        <v>244</v>
      </c>
      <c r="G19" s="305">
        <v>0</v>
      </c>
      <c r="H19" s="305">
        <v>0.89</v>
      </c>
      <c r="I19" s="305">
        <v>0</v>
      </c>
      <c r="J19" s="305">
        <v>0</v>
      </c>
      <c r="K19" s="301" t="s">
        <v>125</v>
      </c>
      <c r="L19" s="297" t="s">
        <v>132</v>
      </c>
      <c r="M19" s="301" t="s">
        <v>125</v>
      </c>
      <c r="N19" s="301" t="s">
        <v>125</v>
      </c>
      <c r="O19" s="301" t="s">
        <v>125</v>
      </c>
      <c r="P19" s="301" t="s">
        <v>125</v>
      </c>
      <c r="Q19" s="301" t="s">
        <v>125</v>
      </c>
      <c r="R19" s="301" t="s">
        <v>125</v>
      </c>
      <c r="S19" s="300" t="s">
        <v>136</v>
      </c>
    </row>
    <row r="20" spans="1:19" x14ac:dyDescent="0.25">
      <c r="A20" s="297">
        <v>3011</v>
      </c>
      <c r="B20" s="297" t="s">
        <v>126</v>
      </c>
      <c r="C20" s="298">
        <v>44348</v>
      </c>
      <c r="D20" s="299" t="s">
        <v>245</v>
      </c>
      <c r="E20" s="298">
        <v>44348</v>
      </c>
      <c r="F20" s="299" t="s">
        <v>246</v>
      </c>
      <c r="G20" s="305">
        <v>0</v>
      </c>
      <c r="H20" s="305">
        <v>0</v>
      </c>
      <c r="I20" s="305">
        <v>128</v>
      </c>
      <c r="J20" s="305">
        <v>0</v>
      </c>
      <c r="K20" s="301" t="s">
        <v>125</v>
      </c>
      <c r="L20" s="297" t="s">
        <v>132</v>
      </c>
      <c r="M20" s="301" t="s">
        <v>124</v>
      </c>
      <c r="N20" s="301" t="s">
        <v>125</v>
      </c>
      <c r="O20" s="301" t="s">
        <v>125</v>
      </c>
      <c r="P20" s="301" t="s">
        <v>125</v>
      </c>
      <c r="Q20" s="301" t="s">
        <v>125</v>
      </c>
      <c r="R20" s="301" t="s">
        <v>125</v>
      </c>
      <c r="S20" s="300" t="s">
        <v>136</v>
      </c>
    </row>
    <row r="21" spans="1:19" x14ac:dyDescent="0.25">
      <c r="A21" s="297">
        <v>3011</v>
      </c>
      <c r="B21" s="297" t="s">
        <v>126</v>
      </c>
      <c r="C21" s="298">
        <v>44348</v>
      </c>
      <c r="D21" s="299" t="s">
        <v>245</v>
      </c>
      <c r="E21" s="298">
        <v>44348</v>
      </c>
      <c r="F21" s="299" t="s">
        <v>246</v>
      </c>
      <c r="G21" s="305">
        <v>0</v>
      </c>
      <c r="H21" s="305">
        <v>0</v>
      </c>
      <c r="I21" s="305">
        <v>20.48</v>
      </c>
      <c r="J21" s="305">
        <v>0</v>
      </c>
      <c r="K21" s="301" t="s">
        <v>125</v>
      </c>
      <c r="L21" s="297" t="s">
        <v>132</v>
      </c>
      <c r="M21" s="301" t="s">
        <v>124</v>
      </c>
      <c r="N21" s="301" t="s">
        <v>125</v>
      </c>
      <c r="O21" s="301" t="s">
        <v>125</v>
      </c>
      <c r="P21" s="301" t="s">
        <v>125</v>
      </c>
      <c r="Q21" s="301" t="s">
        <v>125</v>
      </c>
      <c r="R21" s="301" t="s">
        <v>125</v>
      </c>
      <c r="S21" s="300" t="s">
        <v>136</v>
      </c>
    </row>
    <row r="22" spans="1:19" x14ac:dyDescent="0.25">
      <c r="A22" s="297">
        <v>2573</v>
      </c>
      <c r="B22" s="297" t="s">
        <v>122</v>
      </c>
      <c r="C22" s="298">
        <v>44351</v>
      </c>
      <c r="D22" s="299" t="s">
        <v>247</v>
      </c>
      <c r="E22" s="298">
        <v>44351</v>
      </c>
      <c r="F22" s="299" t="s">
        <v>248</v>
      </c>
      <c r="G22" s="305">
        <v>0</v>
      </c>
      <c r="H22" s="305">
        <v>0</v>
      </c>
      <c r="I22" s="305">
        <v>250</v>
      </c>
      <c r="J22" s="305">
        <v>0</v>
      </c>
      <c r="K22" s="301" t="s">
        <v>249</v>
      </c>
      <c r="L22" s="297" t="s">
        <v>132</v>
      </c>
      <c r="M22" s="301" t="s">
        <v>124</v>
      </c>
      <c r="N22" s="301" t="s">
        <v>125</v>
      </c>
      <c r="O22" s="301" t="s">
        <v>125</v>
      </c>
      <c r="P22" s="301" t="s">
        <v>125</v>
      </c>
      <c r="Q22" s="301" t="s">
        <v>125</v>
      </c>
      <c r="R22" s="301" t="s">
        <v>125</v>
      </c>
      <c r="S22" s="300" t="s">
        <v>136</v>
      </c>
    </row>
    <row r="23" spans="1:19" x14ac:dyDescent="0.25">
      <c r="A23" s="297">
        <v>2574</v>
      </c>
      <c r="B23" s="297" t="s">
        <v>122</v>
      </c>
      <c r="C23" s="298">
        <v>44351</v>
      </c>
      <c r="D23" s="299" t="s">
        <v>250</v>
      </c>
      <c r="E23" s="298">
        <v>44351</v>
      </c>
      <c r="F23" s="299" t="s">
        <v>251</v>
      </c>
      <c r="G23" s="305">
        <v>0</v>
      </c>
      <c r="H23" s="305">
        <v>0</v>
      </c>
      <c r="I23" s="305">
        <v>831</v>
      </c>
      <c r="J23" s="305">
        <v>0</v>
      </c>
      <c r="K23" s="301" t="s">
        <v>252</v>
      </c>
      <c r="L23" s="297" t="s">
        <v>132</v>
      </c>
      <c r="M23" s="301" t="s">
        <v>124</v>
      </c>
      <c r="N23" s="301" t="s">
        <v>125</v>
      </c>
      <c r="O23" s="301" t="s">
        <v>125</v>
      </c>
      <c r="P23" s="301" t="s">
        <v>125</v>
      </c>
      <c r="Q23" s="301" t="s">
        <v>125</v>
      </c>
      <c r="R23" s="301" t="s">
        <v>125</v>
      </c>
      <c r="S23" s="300" t="s">
        <v>136</v>
      </c>
    </row>
    <row r="24" spans="1:19" x14ac:dyDescent="0.25">
      <c r="A24" s="297">
        <v>2575</v>
      </c>
      <c r="B24" s="297" t="s">
        <v>122</v>
      </c>
      <c r="C24" s="298">
        <v>44351</v>
      </c>
      <c r="D24" s="299" t="s">
        <v>253</v>
      </c>
      <c r="E24" s="298">
        <v>44351</v>
      </c>
      <c r="F24" s="299" t="s">
        <v>254</v>
      </c>
      <c r="G24" s="305">
        <v>0</v>
      </c>
      <c r="H24" s="305">
        <v>0</v>
      </c>
      <c r="I24" s="305">
        <v>2204</v>
      </c>
      <c r="J24" s="305">
        <v>0</v>
      </c>
      <c r="K24" s="301" t="s">
        <v>255</v>
      </c>
      <c r="L24" s="297" t="s">
        <v>132</v>
      </c>
      <c r="M24" s="301" t="s">
        <v>124</v>
      </c>
      <c r="N24" s="301" t="s">
        <v>125</v>
      </c>
      <c r="O24" s="301" t="s">
        <v>125</v>
      </c>
      <c r="P24" s="301" t="s">
        <v>125</v>
      </c>
      <c r="Q24" s="301" t="s">
        <v>125</v>
      </c>
      <c r="R24" s="301" t="s">
        <v>125</v>
      </c>
      <c r="S24" s="300" t="s">
        <v>136</v>
      </c>
    </row>
    <row r="25" spans="1:19" x14ac:dyDescent="0.25">
      <c r="A25" s="297">
        <v>2576</v>
      </c>
      <c r="B25" s="297" t="s">
        <v>122</v>
      </c>
      <c r="C25" s="298">
        <v>44351</v>
      </c>
      <c r="D25" s="299" t="s">
        <v>256</v>
      </c>
      <c r="E25" s="298">
        <v>44351</v>
      </c>
      <c r="F25" s="299" t="s">
        <v>257</v>
      </c>
      <c r="G25" s="305">
        <v>0</v>
      </c>
      <c r="H25" s="305">
        <v>0</v>
      </c>
      <c r="I25" s="305">
        <v>1255.98</v>
      </c>
      <c r="J25" s="305">
        <v>0</v>
      </c>
      <c r="K25" s="301" t="s">
        <v>258</v>
      </c>
      <c r="L25" s="297" t="s">
        <v>132</v>
      </c>
      <c r="M25" s="301" t="s">
        <v>124</v>
      </c>
      <c r="N25" s="301" t="s">
        <v>125</v>
      </c>
      <c r="O25" s="301" t="s">
        <v>125</v>
      </c>
      <c r="P25" s="301" t="s">
        <v>125</v>
      </c>
      <c r="Q25" s="301" t="s">
        <v>125</v>
      </c>
      <c r="R25" s="301" t="s">
        <v>125</v>
      </c>
      <c r="S25" s="300" t="s">
        <v>136</v>
      </c>
    </row>
    <row r="26" spans="1:19" x14ac:dyDescent="0.25">
      <c r="A26" s="297">
        <v>2491</v>
      </c>
      <c r="B26" s="297" t="s">
        <v>138</v>
      </c>
      <c r="C26" s="298">
        <v>44354</v>
      </c>
      <c r="D26" s="299" t="s">
        <v>259</v>
      </c>
      <c r="E26" s="298">
        <v>44354</v>
      </c>
      <c r="F26" s="299" t="s">
        <v>260</v>
      </c>
      <c r="G26" s="305">
        <v>0</v>
      </c>
      <c r="H26" s="305">
        <v>2969</v>
      </c>
      <c r="I26" s="305">
        <v>0</v>
      </c>
      <c r="J26" s="305">
        <v>0</v>
      </c>
      <c r="K26" s="301" t="s">
        <v>125</v>
      </c>
      <c r="L26" s="297" t="s">
        <v>132</v>
      </c>
      <c r="M26" s="301" t="s">
        <v>124</v>
      </c>
      <c r="N26" s="301" t="s">
        <v>125</v>
      </c>
      <c r="O26" s="301" t="s">
        <v>125</v>
      </c>
      <c r="P26" s="301" t="s">
        <v>125</v>
      </c>
      <c r="Q26" s="301" t="s">
        <v>125</v>
      </c>
      <c r="R26" s="301" t="s">
        <v>125</v>
      </c>
      <c r="S26" s="300" t="s">
        <v>136</v>
      </c>
    </row>
    <row r="27" spans="1:19" x14ac:dyDescent="0.25">
      <c r="A27" s="297">
        <v>2518</v>
      </c>
      <c r="B27" s="297" t="s">
        <v>68</v>
      </c>
      <c r="C27" s="298">
        <v>44347</v>
      </c>
      <c r="D27" s="299" t="s">
        <v>261</v>
      </c>
      <c r="E27" s="298">
        <v>44356</v>
      </c>
      <c r="F27" s="299" t="s">
        <v>262</v>
      </c>
      <c r="G27" s="305">
        <v>0</v>
      </c>
      <c r="H27" s="305">
        <v>0</v>
      </c>
      <c r="I27" s="305">
        <v>17779.02</v>
      </c>
      <c r="J27" s="305">
        <v>0</v>
      </c>
      <c r="K27" s="301" t="s">
        <v>263</v>
      </c>
      <c r="L27" s="297" t="s">
        <v>132</v>
      </c>
      <c r="M27" s="301" t="s">
        <v>124</v>
      </c>
      <c r="N27" s="301" t="s">
        <v>125</v>
      </c>
      <c r="O27" s="301" t="s">
        <v>125</v>
      </c>
      <c r="P27" s="301" t="s">
        <v>125</v>
      </c>
      <c r="Q27" s="301" t="s">
        <v>125</v>
      </c>
      <c r="R27" s="301" t="s">
        <v>125</v>
      </c>
      <c r="S27" s="300" t="s">
        <v>136</v>
      </c>
    </row>
    <row r="28" spans="1:19" x14ac:dyDescent="0.25">
      <c r="A28" s="297">
        <v>2579</v>
      </c>
      <c r="B28" s="297" t="s">
        <v>122</v>
      </c>
      <c r="C28" s="298">
        <v>44356</v>
      </c>
      <c r="D28" s="299" t="s">
        <v>264</v>
      </c>
      <c r="E28" s="298">
        <v>44356</v>
      </c>
      <c r="F28" s="299" t="s">
        <v>265</v>
      </c>
      <c r="G28" s="305">
        <v>0</v>
      </c>
      <c r="H28" s="305">
        <v>200000</v>
      </c>
      <c r="I28" s="305">
        <v>0</v>
      </c>
      <c r="J28" s="305">
        <v>0</v>
      </c>
      <c r="K28" s="301" t="s">
        <v>266</v>
      </c>
      <c r="L28" s="297" t="s">
        <v>132</v>
      </c>
      <c r="M28" s="301" t="s">
        <v>124</v>
      </c>
      <c r="N28" s="301" t="s">
        <v>125</v>
      </c>
      <c r="O28" s="301" t="s">
        <v>125</v>
      </c>
      <c r="P28" s="301" t="s">
        <v>125</v>
      </c>
      <c r="Q28" s="301" t="s">
        <v>125</v>
      </c>
      <c r="R28" s="301" t="s">
        <v>125</v>
      </c>
      <c r="S28" s="300" t="s">
        <v>136</v>
      </c>
    </row>
    <row r="29" spans="1:19" x14ac:dyDescent="0.25">
      <c r="A29" s="297">
        <v>2580</v>
      </c>
      <c r="B29" s="297" t="s">
        <v>122</v>
      </c>
      <c r="C29" s="298">
        <v>44356</v>
      </c>
      <c r="D29" s="299" t="s">
        <v>267</v>
      </c>
      <c r="E29" s="298">
        <v>44356</v>
      </c>
      <c r="F29" s="299" t="s">
        <v>268</v>
      </c>
      <c r="G29" s="305">
        <v>0</v>
      </c>
      <c r="H29" s="305">
        <v>0</v>
      </c>
      <c r="I29" s="305">
        <v>20000</v>
      </c>
      <c r="J29" s="305">
        <v>0</v>
      </c>
      <c r="K29" s="301" t="s">
        <v>269</v>
      </c>
      <c r="L29" s="297" t="s">
        <v>132</v>
      </c>
      <c r="M29" s="301" t="s">
        <v>124</v>
      </c>
      <c r="N29" s="301" t="s">
        <v>125</v>
      </c>
      <c r="O29" s="301" t="s">
        <v>125</v>
      </c>
      <c r="P29" s="301" t="s">
        <v>125</v>
      </c>
      <c r="Q29" s="301" t="s">
        <v>125</v>
      </c>
      <c r="R29" s="301" t="s">
        <v>125</v>
      </c>
      <c r="S29" s="300" t="s">
        <v>136</v>
      </c>
    </row>
    <row r="30" spans="1:19" x14ac:dyDescent="0.25">
      <c r="A30" s="297">
        <v>2583</v>
      </c>
      <c r="B30" s="297" t="s">
        <v>122</v>
      </c>
      <c r="C30" s="298">
        <v>44356</v>
      </c>
      <c r="D30" s="299" t="s">
        <v>270</v>
      </c>
      <c r="E30" s="298">
        <v>44356</v>
      </c>
      <c r="F30" s="299" t="s">
        <v>271</v>
      </c>
      <c r="G30" s="305">
        <v>0</v>
      </c>
      <c r="H30" s="305">
        <v>0</v>
      </c>
      <c r="I30" s="305">
        <v>300</v>
      </c>
      <c r="J30" s="305">
        <v>0</v>
      </c>
      <c r="K30" s="301" t="s">
        <v>272</v>
      </c>
      <c r="L30" s="297" t="s">
        <v>132</v>
      </c>
      <c r="M30" s="301" t="s">
        <v>124</v>
      </c>
      <c r="N30" s="301" t="s">
        <v>125</v>
      </c>
      <c r="O30" s="301" t="s">
        <v>125</v>
      </c>
      <c r="P30" s="301" t="s">
        <v>125</v>
      </c>
      <c r="Q30" s="301" t="s">
        <v>125</v>
      </c>
      <c r="R30" s="301" t="s">
        <v>125</v>
      </c>
      <c r="S30" s="300" t="s">
        <v>136</v>
      </c>
    </row>
    <row r="31" spans="1:19" x14ac:dyDescent="0.25">
      <c r="A31" s="297">
        <v>2649</v>
      </c>
      <c r="B31" s="297" t="s">
        <v>122</v>
      </c>
      <c r="C31" s="298">
        <v>44356</v>
      </c>
      <c r="D31" s="299" t="s">
        <v>273</v>
      </c>
      <c r="E31" s="298">
        <v>44356</v>
      </c>
      <c r="F31" s="299" t="s">
        <v>274</v>
      </c>
      <c r="G31" s="305">
        <v>0</v>
      </c>
      <c r="H31" s="305">
        <v>0</v>
      </c>
      <c r="I31" s="305">
        <v>60408</v>
      </c>
      <c r="J31" s="305">
        <v>0</v>
      </c>
      <c r="K31" s="301" t="s">
        <v>275</v>
      </c>
      <c r="L31" s="297" t="s">
        <v>132</v>
      </c>
      <c r="M31" s="301" t="s">
        <v>124</v>
      </c>
      <c r="N31" s="301" t="s">
        <v>125</v>
      </c>
      <c r="O31" s="301" t="s">
        <v>125</v>
      </c>
      <c r="P31" s="301" t="s">
        <v>125</v>
      </c>
      <c r="Q31" s="301" t="s">
        <v>125</v>
      </c>
      <c r="R31" s="301" t="s">
        <v>125</v>
      </c>
      <c r="S31" s="300" t="s">
        <v>136</v>
      </c>
    </row>
    <row r="32" spans="1:19" x14ac:dyDescent="0.25">
      <c r="A32" s="297">
        <v>2651</v>
      </c>
      <c r="B32" s="297" t="s">
        <v>122</v>
      </c>
      <c r="C32" s="298">
        <v>44356</v>
      </c>
      <c r="D32" s="299" t="s">
        <v>276</v>
      </c>
      <c r="E32" s="298">
        <v>44356</v>
      </c>
      <c r="F32" s="299" t="s">
        <v>277</v>
      </c>
      <c r="G32" s="305">
        <v>0</v>
      </c>
      <c r="H32" s="305">
        <v>0</v>
      </c>
      <c r="I32" s="305">
        <v>63068.51</v>
      </c>
      <c r="J32" s="305">
        <v>0</v>
      </c>
      <c r="K32" s="301" t="s">
        <v>278</v>
      </c>
      <c r="L32" s="297" t="s">
        <v>132</v>
      </c>
      <c r="M32" s="301" t="s">
        <v>124</v>
      </c>
      <c r="N32" s="301" t="s">
        <v>125</v>
      </c>
      <c r="O32" s="301" t="s">
        <v>125</v>
      </c>
      <c r="P32" s="301" t="s">
        <v>125</v>
      </c>
      <c r="Q32" s="301" t="s">
        <v>125</v>
      </c>
      <c r="R32" s="301" t="s">
        <v>125</v>
      </c>
      <c r="S32" s="300" t="s">
        <v>136</v>
      </c>
    </row>
    <row r="33" spans="1:19" x14ac:dyDescent="0.25">
      <c r="A33" s="297">
        <v>2801</v>
      </c>
      <c r="B33" s="297" t="s">
        <v>68</v>
      </c>
      <c r="C33" s="298">
        <v>44356</v>
      </c>
      <c r="D33" s="299" t="s">
        <v>279</v>
      </c>
      <c r="E33" s="298">
        <v>44356</v>
      </c>
      <c r="F33" s="299" t="s">
        <v>280</v>
      </c>
      <c r="G33" s="305">
        <v>0</v>
      </c>
      <c r="H33" s="305">
        <v>0</v>
      </c>
      <c r="I33" s="305">
        <v>2591.4499999999998</v>
      </c>
      <c r="J33" s="305">
        <v>0</v>
      </c>
      <c r="K33" s="301" t="s">
        <v>281</v>
      </c>
      <c r="L33" s="297" t="s">
        <v>132</v>
      </c>
      <c r="M33" s="301" t="s">
        <v>124</v>
      </c>
      <c r="N33" s="301" t="s">
        <v>125</v>
      </c>
      <c r="O33" s="301" t="s">
        <v>125</v>
      </c>
      <c r="P33" s="301" t="s">
        <v>125</v>
      </c>
      <c r="Q33" s="301" t="s">
        <v>125</v>
      </c>
      <c r="R33" s="301" t="s">
        <v>125</v>
      </c>
      <c r="S33" s="300" t="s">
        <v>136</v>
      </c>
    </row>
    <row r="34" spans="1:19" x14ac:dyDescent="0.25">
      <c r="A34" s="297">
        <v>2585</v>
      </c>
      <c r="B34" s="297" t="s">
        <v>122</v>
      </c>
      <c r="C34" s="298">
        <v>44357</v>
      </c>
      <c r="D34" s="299" t="s">
        <v>282</v>
      </c>
      <c r="E34" s="298">
        <v>44357</v>
      </c>
      <c r="F34" s="299" t="s">
        <v>283</v>
      </c>
      <c r="G34" s="305">
        <v>0</v>
      </c>
      <c r="H34" s="305">
        <v>0</v>
      </c>
      <c r="I34" s="305">
        <v>4445.8100000000004</v>
      </c>
      <c r="J34" s="305">
        <v>0</v>
      </c>
      <c r="K34" s="301" t="s">
        <v>284</v>
      </c>
      <c r="L34" s="297" t="s">
        <v>132</v>
      </c>
      <c r="M34" s="301" t="s">
        <v>124</v>
      </c>
      <c r="N34" s="301" t="s">
        <v>125</v>
      </c>
      <c r="O34" s="301" t="s">
        <v>125</v>
      </c>
      <c r="P34" s="301" t="s">
        <v>125</v>
      </c>
      <c r="Q34" s="301" t="s">
        <v>125</v>
      </c>
      <c r="R34" s="301" t="s">
        <v>125</v>
      </c>
      <c r="S34" s="300" t="s">
        <v>136</v>
      </c>
    </row>
    <row r="35" spans="1:19" x14ac:dyDescent="0.25">
      <c r="A35" s="297">
        <v>2586</v>
      </c>
      <c r="B35" s="297" t="s">
        <v>122</v>
      </c>
      <c r="C35" s="298">
        <v>44357</v>
      </c>
      <c r="D35" s="299" t="s">
        <v>285</v>
      </c>
      <c r="E35" s="298">
        <v>44357</v>
      </c>
      <c r="F35" s="299" t="s">
        <v>286</v>
      </c>
      <c r="G35" s="305">
        <v>0</v>
      </c>
      <c r="H35" s="305">
        <v>0</v>
      </c>
      <c r="I35" s="305">
        <v>15000</v>
      </c>
      <c r="J35" s="305">
        <v>0</v>
      </c>
      <c r="K35" s="301" t="s">
        <v>287</v>
      </c>
      <c r="L35" s="297" t="s">
        <v>132</v>
      </c>
      <c r="M35" s="301" t="s">
        <v>124</v>
      </c>
      <c r="N35" s="301" t="s">
        <v>125</v>
      </c>
      <c r="O35" s="301" t="s">
        <v>125</v>
      </c>
      <c r="P35" s="301" t="s">
        <v>125</v>
      </c>
      <c r="Q35" s="301" t="s">
        <v>125</v>
      </c>
      <c r="R35" s="301" t="s">
        <v>125</v>
      </c>
      <c r="S35" s="300" t="s">
        <v>136</v>
      </c>
    </row>
    <row r="36" spans="1:19" x14ac:dyDescent="0.25">
      <c r="A36" s="297">
        <v>2688</v>
      </c>
      <c r="B36" s="297" t="s">
        <v>68</v>
      </c>
      <c r="C36" s="298">
        <v>44358</v>
      </c>
      <c r="D36" s="299" t="s">
        <v>288</v>
      </c>
      <c r="E36" s="298">
        <v>44358</v>
      </c>
      <c r="F36" s="299" t="s">
        <v>289</v>
      </c>
      <c r="G36" s="305">
        <v>0</v>
      </c>
      <c r="H36" s="305">
        <v>0</v>
      </c>
      <c r="I36" s="305">
        <v>2715.1</v>
      </c>
      <c r="J36" s="305">
        <v>0</v>
      </c>
      <c r="K36" s="301" t="s">
        <v>290</v>
      </c>
      <c r="L36" s="297" t="s">
        <v>132</v>
      </c>
      <c r="M36" s="301" t="s">
        <v>124</v>
      </c>
      <c r="N36" s="301" t="s">
        <v>125</v>
      </c>
      <c r="O36" s="301" t="s">
        <v>125</v>
      </c>
      <c r="P36" s="301" t="s">
        <v>125</v>
      </c>
      <c r="Q36" s="301" t="s">
        <v>125</v>
      </c>
      <c r="R36" s="301" t="s">
        <v>125</v>
      </c>
      <c r="S36" s="300" t="s">
        <v>136</v>
      </c>
    </row>
    <row r="37" spans="1:19" x14ac:dyDescent="0.25">
      <c r="A37" s="297">
        <v>2692</v>
      </c>
      <c r="B37" s="297" t="s">
        <v>68</v>
      </c>
      <c r="C37" s="298">
        <v>44358</v>
      </c>
      <c r="D37" s="299" t="s">
        <v>291</v>
      </c>
      <c r="E37" s="298">
        <v>44358</v>
      </c>
      <c r="F37" s="299" t="s">
        <v>292</v>
      </c>
      <c r="G37" s="305">
        <v>0</v>
      </c>
      <c r="H37" s="305">
        <v>0</v>
      </c>
      <c r="I37" s="305">
        <v>3347</v>
      </c>
      <c r="J37" s="305">
        <v>0</v>
      </c>
      <c r="K37" s="301" t="s">
        <v>293</v>
      </c>
      <c r="L37" s="297" t="s">
        <v>132</v>
      </c>
      <c r="M37" s="301" t="s">
        <v>124</v>
      </c>
      <c r="N37" s="301" t="s">
        <v>125</v>
      </c>
      <c r="O37" s="301" t="s">
        <v>125</v>
      </c>
      <c r="P37" s="301" t="s">
        <v>125</v>
      </c>
      <c r="Q37" s="301" t="s">
        <v>125</v>
      </c>
      <c r="R37" s="301" t="s">
        <v>125</v>
      </c>
      <c r="S37" s="300" t="s">
        <v>136</v>
      </c>
    </row>
    <row r="38" spans="1:19" x14ac:dyDescent="0.25">
      <c r="A38" s="297">
        <v>2729</v>
      </c>
      <c r="B38" s="297" t="s">
        <v>122</v>
      </c>
      <c r="C38" s="298">
        <v>44361</v>
      </c>
      <c r="D38" s="299" t="s">
        <v>294</v>
      </c>
      <c r="E38" s="298">
        <v>44361</v>
      </c>
      <c r="F38" s="299" t="s">
        <v>295</v>
      </c>
      <c r="G38" s="305">
        <v>0</v>
      </c>
      <c r="H38" s="305">
        <v>200000</v>
      </c>
      <c r="I38" s="305">
        <v>0</v>
      </c>
      <c r="J38" s="305">
        <v>0</v>
      </c>
      <c r="K38" s="301" t="s">
        <v>296</v>
      </c>
      <c r="L38" s="297" t="s">
        <v>132</v>
      </c>
      <c r="M38" s="301" t="s">
        <v>124</v>
      </c>
      <c r="N38" s="301" t="s">
        <v>125</v>
      </c>
      <c r="O38" s="301" t="s">
        <v>125</v>
      </c>
      <c r="P38" s="301" t="s">
        <v>125</v>
      </c>
      <c r="Q38" s="301" t="s">
        <v>125</v>
      </c>
      <c r="R38" s="301" t="s">
        <v>125</v>
      </c>
      <c r="S38" s="300" t="s">
        <v>136</v>
      </c>
    </row>
    <row r="39" spans="1:19" x14ac:dyDescent="0.25">
      <c r="A39" s="297">
        <v>2743</v>
      </c>
      <c r="B39" s="297" t="s">
        <v>68</v>
      </c>
      <c r="C39" s="298">
        <v>44361</v>
      </c>
      <c r="D39" s="299" t="s">
        <v>297</v>
      </c>
      <c r="E39" s="298">
        <v>44361</v>
      </c>
      <c r="F39" s="299" t="s">
        <v>298</v>
      </c>
      <c r="G39" s="305">
        <v>0</v>
      </c>
      <c r="H39" s="305">
        <v>0</v>
      </c>
      <c r="I39" s="305">
        <v>4472.18</v>
      </c>
      <c r="J39" s="305">
        <v>0</v>
      </c>
      <c r="K39" s="301" t="s">
        <v>299</v>
      </c>
      <c r="L39" s="297" t="s">
        <v>132</v>
      </c>
      <c r="M39" s="301" t="s">
        <v>124</v>
      </c>
      <c r="N39" s="301" t="s">
        <v>125</v>
      </c>
      <c r="O39" s="301" t="s">
        <v>125</v>
      </c>
      <c r="P39" s="301" t="s">
        <v>125</v>
      </c>
      <c r="Q39" s="301" t="s">
        <v>125</v>
      </c>
      <c r="R39" s="301" t="s">
        <v>125</v>
      </c>
      <c r="S39" s="300" t="s">
        <v>136</v>
      </c>
    </row>
    <row r="40" spans="1:19" x14ac:dyDescent="0.25">
      <c r="A40" s="297">
        <v>2744</v>
      </c>
      <c r="B40" s="297" t="s">
        <v>68</v>
      </c>
      <c r="C40" s="298">
        <v>44361</v>
      </c>
      <c r="D40" s="299" t="s">
        <v>300</v>
      </c>
      <c r="E40" s="298">
        <v>44361</v>
      </c>
      <c r="F40" s="299" t="s">
        <v>301</v>
      </c>
      <c r="G40" s="305">
        <v>0</v>
      </c>
      <c r="H40" s="305">
        <v>0</v>
      </c>
      <c r="I40" s="305">
        <v>4472.18</v>
      </c>
      <c r="J40" s="305">
        <v>0</v>
      </c>
      <c r="K40" s="301" t="s">
        <v>302</v>
      </c>
      <c r="L40" s="297" t="s">
        <v>132</v>
      </c>
      <c r="M40" s="301" t="s">
        <v>124</v>
      </c>
      <c r="N40" s="301" t="s">
        <v>125</v>
      </c>
      <c r="O40" s="301" t="s">
        <v>125</v>
      </c>
      <c r="P40" s="301" t="s">
        <v>125</v>
      </c>
      <c r="Q40" s="301" t="s">
        <v>125</v>
      </c>
      <c r="R40" s="301" t="s">
        <v>125</v>
      </c>
      <c r="S40" s="300" t="s">
        <v>136</v>
      </c>
    </row>
    <row r="41" spans="1:19" x14ac:dyDescent="0.25">
      <c r="A41" s="297">
        <v>2741</v>
      </c>
      <c r="B41" s="297" t="s">
        <v>122</v>
      </c>
      <c r="C41" s="298">
        <v>44362</v>
      </c>
      <c r="D41" s="299" t="s">
        <v>303</v>
      </c>
      <c r="E41" s="298">
        <v>44362</v>
      </c>
      <c r="F41" s="299" t="s">
        <v>304</v>
      </c>
      <c r="G41" s="305">
        <v>0</v>
      </c>
      <c r="H41" s="305">
        <v>0</v>
      </c>
      <c r="I41" s="305">
        <v>113120.79</v>
      </c>
      <c r="J41" s="305">
        <v>0</v>
      </c>
      <c r="K41" s="301" t="s">
        <v>305</v>
      </c>
      <c r="L41" s="297" t="s">
        <v>132</v>
      </c>
      <c r="M41" s="301" t="s">
        <v>124</v>
      </c>
      <c r="N41" s="301" t="s">
        <v>125</v>
      </c>
      <c r="O41" s="301" t="s">
        <v>125</v>
      </c>
      <c r="P41" s="301" t="s">
        <v>125</v>
      </c>
      <c r="Q41" s="301" t="s">
        <v>125</v>
      </c>
      <c r="R41" s="301" t="s">
        <v>125</v>
      </c>
      <c r="S41" s="300" t="s">
        <v>136</v>
      </c>
    </row>
    <row r="42" spans="1:19" x14ac:dyDescent="0.25">
      <c r="A42" s="297">
        <v>2745</v>
      </c>
      <c r="B42" s="297" t="s">
        <v>122</v>
      </c>
      <c r="C42" s="298">
        <v>44362</v>
      </c>
      <c r="D42" s="299" t="s">
        <v>306</v>
      </c>
      <c r="E42" s="298">
        <v>44362</v>
      </c>
      <c r="F42" s="299" t="s">
        <v>307</v>
      </c>
      <c r="G42" s="305">
        <v>0</v>
      </c>
      <c r="H42" s="305">
        <v>0</v>
      </c>
      <c r="I42" s="305">
        <v>3602.21</v>
      </c>
      <c r="J42" s="305">
        <v>0</v>
      </c>
      <c r="K42" s="301" t="s">
        <v>308</v>
      </c>
      <c r="L42" s="297" t="s">
        <v>132</v>
      </c>
      <c r="M42" s="301" t="s">
        <v>124</v>
      </c>
      <c r="N42" s="301" t="s">
        <v>125</v>
      </c>
      <c r="O42" s="301" t="s">
        <v>125</v>
      </c>
      <c r="P42" s="301" t="s">
        <v>125</v>
      </c>
      <c r="Q42" s="301" t="s">
        <v>125</v>
      </c>
      <c r="R42" s="301" t="s">
        <v>125</v>
      </c>
      <c r="S42" s="300" t="s">
        <v>136</v>
      </c>
    </row>
    <row r="43" spans="1:19" x14ac:dyDescent="0.25">
      <c r="A43" s="297">
        <v>2747</v>
      </c>
      <c r="B43" s="297" t="s">
        <v>122</v>
      </c>
      <c r="C43" s="298">
        <v>44362</v>
      </c>
      <c r="D43" s="299" t="s">
        <v>309</v>
      </c>
      <c r="E43" s="298">
        <v>44362</v>
      </c>
      <c r="F43" s="299" t="s">
        <v>310</v>
      </c>
      <c r="G43" s="305">
        <v>0</v>
      </c>
      <c r="H43" s="305">
        <v>0</v>
      </c>
      <c r="I43" s="305">
        <v>4472.18</v>
      </c>
      <c r="J43" s="305">
        <v>0</v>
      </c>
      <c r="K43" s="301" t="s">
        <v>311</v>
      </c>
      <c r="L43" s="297" t="s">
        <v>132</v>
      </c>
      <c r="M43" s="301" t="s">
        <v>124</v>
      </c>
      <c r="N43" s="301" t="s">
        <v>125</v>
      </c>
      <c r="O43" s="301" t="s">
        <v>125</v>
      </c>
      <c r="P43" s="301" t="s">
        <v>125</v>
      </c>
      <c r="Q43" s="301" t="s">
        <v>125</v>
      </c>
      <c r="R43" s="301" t="s">
        <v>125</v>
      </c>
      <c r="S43" s="300" t="s">
        <v>136</v>
      </c>
    </row>
    <row r="44" spans="1:19" x14ac:dyDescent="0.25">
      <c r="A44" s="297">
        <v>2986</v>
      </c>
      <c r="B44" s="297" t="s">
        <v>68</v>
      </c>
      <c r="C44" s="298">
        <v>44362</v>
      </c>
      <c r="D44" s="299" t="s">
        <v>312</v>
      </c>
      <c r="E44" s="298">
        <v>44362</v>
      </c>
      <c r="F44" s="299" t="s">
        <v>313</v>
      </c>
      <c r="G44" s="305">
        <v>0</v>
      </c>
      <c r="H44" s="305">
        <v>0</v>
      </c>
      <c r="I44" s="305">
        <v>756.81</v>
      </c>
      <c r="J44" s="305">
        <v>0</v>
      </c>
      <c r="K44" s="301" t="s">
        <v>314</v>
      </c>
      <c r="L44" s="297" t="s">
        <v>132</v>
      </c>
      <c r="M44" s="301" t="s">
        <v>124</v>
      </c>
      <c r="N44" s="301" t="s">
        <v>125</v>
      </c>
      <c r="O44" s="301" t="s">
        <v>125</v>
      </c>
      <c r="P44" s="301" t="s">
        <v>125</v>
      </c>
      <c r="Q44" s="301" t="s">
        <v>125</v>
      </c>
      <c r="R44" s="301" t="s">
        <v>125</v>
      </c>
      <c r="S44" s="300" t="s">
        <v>136</v>
      </c>
    </row>
    <row r="45" spans="1:19" x14ac:dyDescent="0.25">
      <c r="A45" s="297">
        <v>2988</v>
      </c>
      <c r="B45" s="297" t="s">
        <v>68</v>
      </c>
      <c r="C45" s="298">
        <v>44362</v>
      </c>
      <c r="D45" s="299" t="s">
        <v>315</v>
      </c>
      <c r="E45" s="298">
        <v>44362</v>
      </c>
      <c r="F45" s="299" t="s">
        <v>316</v>
      </c>
      <c r="G45" s="305">
        <v>0</v>
      </c>
      <c r="H45" s="305">
        <v>0</v>
      </c>
      <c r="I45" s="305">
        <v>756.81</v>
      </c>
      <c r="J45" s="305">
        <v>0</v>
      </c>
      <c r="K45" s="301" t="s">
        <v>317</v>
      </c>
      <c r="L45" s="297" t="s">
        <v>132</v>
      </c>
      <c r="M45" s="301" t="s">
        <v>124</v>
      </c>
      <c r="N45" s="301" t="s">
        <v>125</v>
      </c>
      <c r="O45" s="301" t="s">
        <v>125</v>
      </c>
      <c r="P45" s="301" t="s">
        <v>125</v>
      </c>
      <c r="Q45" s="301" t="s">
        <v>125</v>
      </c>
      <c r="R45" s="301" t="s">
        <v>125</v>
      </c>
      <c r="S45" s="300" t="s">
        <v>136</v>
      </c>
    </row>
    <row r="46" spans="1:19" x14ac:dyDescent="0.25">
      <c r="A46" s="297">
        <v>2981</v>
      </c>
      <c r="B46" s="297" t="s">
        <v>122</v>
      </c>
      <c r="C46" s="298">
        <v>44363</v>
      </c>
      <c r="D46" s="299" t="s">
        <v>318</v>
      </c>
      <c r="E46" s="298">
        <v>44363</v>
      </c>
      <c r="F46" s="299" t="s">
        <v>319</v>
      </c>
      <c r="G46" s="305">
        <v>0</v>
      </c>
      <c r="H46" s="305">
        <v>0</v>
      </c>
      <c r="I46" s="305">
        <v>18414.400000000001</v>
      </c>
      <c r="J46" s="305">
        <v>0</v>
      </c>
      <c r="K46" s="301" t="s">
        <v>320</v>
      </c>
      <c r="L46" s="297" t="s">
        <v>132</v>
      </c>
      <c r="M46" s="301" t="s">
        <v>124</v>
      </c>
      <c r="N46" s="301" t="s">
        <v>125</v>
      </c>
      <c r="O46" s="301" t="s">
        <v>125</v>
      </c>
      <c r="P46" s="301" t="s">
        <v>125</v>
      </c>
      <c r="Q46" s="301" t="s">
        <v>125</v>
      </c>
      <c r="R46" s="301" t="s">
        <v>125</v>
      </c>
      <c r="S46" s="300" t="s">
        <v>136</v>
      </c>
    </row>
    <row r="47" spans="1:19" x14ac:dyDescent="0.25">
      <c r="A47" s="297">
        <v>2810</v>
      </c>
      <c r="B47" s="297" t="s">
        <v>122</v>
      </c>
      <c r="C47" s="298">
        <v>44364</v>
      </c>
      <c r="D47" s="299" t="s">
        <v>321</v>
      </c>
      <c r="E47" s="298">
        <v>44364</v>
      </c>
      <c r="F47" s="299" t="s">
        <v>322</v>
      </c>
      <c r="G47" s="305">
        <v>0</v>
      </c>
      <c r="H47" s="305">
        <v>100000</v>
      </c>
      <c r="I47" s="305">
        <v>0</v>
      </c>
      <c r="J47" s="305">
        <v>0</v>
      </c>
      <c r="K47" s="301" t="s">
        <v>323</v>
      </c>
      <c r="L47" s="297" t="s">
        <v>132</v>
      </c>
      <c r="M47" s="301" t="s">
        <v>124</v>
      </c>
      <c r="N47" s="301" t="s">
        <v>125</v>
      </c>
      <c r="O47" s="301" t="s">
        <v>125</v>
      </c>
      <c r="P47" s="301" t="s">
        <v>125</v>
      </c>
      <c r="Q47" s="301" t="s">
        <v>125</v>
      </c>
      <c r="R47" s="301" t="s">
        <v>125</v>
      </c>
      <c r="S47" s="300" t="s">
        <v>136</v>
      </c>
    </row>
    <row r="48" spans="1:19" x14ac:dyDescent="0.25">
      <c r="A48" s="297">
        <v>2811</v>
      </c>
      <c r="B48" s="297" t="s">
        <v>122</v>
      </c>
      <c r="C48" s="298">
        <v>44364</v>
      </c>
      <c r="D48" s="299" t="s">
        <v>324</v>
      </c>
      <c r="E48" s="298">
        <v>44364</v>
      </c>
      <c r="F48" s="299" t="s">
        <v>325</v>
      </c>
      <c r="G48" s="305">
        <v>0</v>
      </c>
      <c r="H48" s="305">
        <v>0</v>
      </c>
      <c r="I48" s="305">
        <v>60922.95</v>
      </c>
      <c r="J48" s="305">
        <v>0</v>
      </c>
      <c r="K48" s="301" t="s">
        <v>326</v>
      </c>
      <c r="L48" s="297" t="s">
        <v>132</v>
      </c>
      <c r="M48" s="301" t="s">
        <v>124</v>
      </c>
      <c r="N48" s="301" t="s">
        <v>125</v>
      </c>
      <c r="O48" s="301" t="s">
        <v>125</v>
      </c>
      <c r="P48" s="301" t="s">
        <v>125</v>
      </c>
      <c r="Q48" s="301" t="s">
        <v>125</v>
      </c>
      <c r="R48" s="301" t="s">
        <v>125</v>
      </c>
      <c r="S48" s="300" t="s">
        <v>136</v>
      </c>
    </row>
    <row r="49" spans="1:19" x14ac:dyDescent="0.25">
      <c r="A49" s="297">
        <v>2813</v>
      </c>
      <c r="B49" s="297" t="s">
        <v>122</v>
      </c>
      <c r="C49" s="298">
        <v>44364</v>
      </c>
      <c r="D49" s="299" t="s">
        <v>327</v>
      </c>
      <c r="E49" s="298">
        <v>44364</v>
      </c>
      <c r="F49" s="299" t="s">
        <v>328</v>
      </c>
      <c r="G49" s="305">
        <v>0</v>
      </c>
      <c r="H49" s="305">
        <v>0</v>
      </c>
      <c r="I49" s="305">
        <v>32217.8</v>
      </c>
      <c r="J49" s="305">
        <v>0</v>
      </c>
      <c r="K49" s="301" t="s">
        <v>329</v>
      </c>
      <c r="L49" s="297" t="s">
        <v>132</v>
      </c>
      <c r="M49" s="301" t="s">
        <v>124</v>
      </c>
      <c r="N49" s="301" t="s">
        <v>125</v>
      </c>
      <c r="O49" s="301" t="s">
        <v>125</v>
      </c>
      <c r="P49" s="301" t="s">
        <v>125</v>
      </c>
      <c r="Q49" s="301" t="s">
        <v>125</v>
      </c>
      <c r="R49" s="301" t="s">
        <v>125</v>
      </c>
      <c r="S49" s="300" t="s">
        <v>136</v>
      </c>
    </row>
    <row r="50" spans="1:19" x14ac:dyDescent="0.25">
      <c r="A50" s="297">
        <v>2656</v>
      </c>
      <c r="B50" s="297" t="s">
        <v>122</v>
      </c>
      <c r="C50" s="298">
        <v>44357</v>
      </c>
      <c r="D50" s="299" t="s">
        <v>330</v>
      </c>
      <c r="E50" s="298">
        <v>44364</v>
      </c>
      <c r="F50" s="299" t="s">
        <v>331</v>
      </c>
      <c r="G50" s="305">
        <v>0</v>
      </c>
      <c r="H50" s="305">
        <v>0</v>
      </c>
      <c r="I50" s="305">
        <v>765.03</v>
      </c>
      <c r="J50" s="305">
        <v>0</v>
      </c>
      <c r="K50" s="301" t="s">
        <v>332</v>
      </c>
      <c r="L50" s="297" t="s">
        <v>132</v>
      </c>
      <c r="M50" s="301" t="s">
        <v>124</v>
      </c>
      <c r="N50" s="301" t="s">
        <v>125</v>
      </c>
      <c r="O50" s="301" t="s">
        <v>125</v>
      </c>
      <c r="P50" s="301" t="s">
        <v>125</v>
      </c>
      <c r="Q50" s="301" t="s">
        <v>125</v>
      </c>
      <c r="R50" s="301" t="s">
        <v>125</v>
      </c>
      <c r="S50" s="300" t="s">
        <v>136</v>
      </c>
    </row>
    <row r="51" spans="1:19" x14ac:dyDescent="0.25">
      <c r="A51" s="297">
        <v>2746</v>
      </c>
      <c r="B51" s="297" t="s">
        <v>122</v>
      </c>
      <c r="C51" s="298">
        <v>44365</v>
      </c>
      <c r="D51" s="299" t="s">
        <v>333</v>
      </c>
      <c r="E51" s="298">
        <v>44365</v>
      </c>
      <c r="F51" s="299" t="s">
        <v>334</v>
      </c>
      <c r="G51" s="305">
        <v>0</v>
      </c>
      <c r="H51" s="305">
        <v>0</v>
      </c>
      <c r="I51" s="305">
        <v>2640.5</v>
      </c>
      <c r="J51" s="305">
        <v>0</v>
      </c>
      <c r="K51" s="301" t="s">
        <v>335</v>
      </c>
      <c r="L51" s="297" t="s">
        <v>132</v>
      </c>
      <c r="M51" s="301" t="s">
        <v>124</v>
      </c>
      <c r="N51" s="301" t="s">
        <v>125</v>
      </c>
      <c r="O51" s="301" t="s">
        <v>125</v>
      </c>
      <c r="P51" s="301" t="s">
        <v>125</v>
      </c>
      <c r="Q51" s="301" t="s">
        <v>125</v>
      </c>
      <c r="R51" s="301" t="s">
        <v>125</v>
      </c>
      <c r="S51" s="300" t="s">
        <v>136</v>
      </c>
    </row>
    <row r="52" spans="1:19" x14ac:dyDescent="0.25">
      <c r="A52" s="297">
        <v>2815</v>
      </c>
      <c r="B52" s="297" t="s">
        <v>122</v>
      </c>
      <c r="C52" s="298">
        <v>44365</v>
      </c>
      <c r="D52" s="299" t="s">
        <v>336</v>
      </c>
      <c r="E52" s="298">
        <v>44365</v>
      </c>
      <c r="F52" s="299" t="s">
        <v>337</v>
      </c>
      <c r="G52" s="305">
        <v>0</v>
      </c>
      <c r="H52" s="305">
        <v>0</v>
      </c>
      <c r="I52" s="305">
        <v>8120</v>
      </c>
      <c r="J52" s="305">
        <v>0</v>
      </c>
      <c r="K52" s="301" t="s">
        <v>338</v>
      </c>
      <c r="L52" s="297" t="s">
        <v>132</v>
      </c>
      <c r="M52" s="301" t="s">
        <v>124</v>
      </c>
      <c r="N52" s="301" t="s">
        <v>125</v>
      </c>
      <c r="O52" s="301" t="s">
        <v>125</v>
      </c>
      <c r="P52" s="301" t="s">
        <v>125</v>
      </c>
      <c r="Q52" s="301" t="s">
        <v>125</v>
      </c>
      <c r="R52" s="301" t="s">
        <v>125</v>
      </c>
      <c r="S52" s="300" t="s">
        <v>136</v>
      </c>
    </row>
    <row r="53" spans="1:19" x14ac:dyDescent="0.25">
      <c r="A53" s="297">
        <v>2816</v>
      </c>
      <c r="B53" s="297" t="s">
        <v>122</v>
      </c>
      <c r="C53" s="298">
        <v>44365</v>
      </c>
      <c r="D53" s="299" t="s">
        <v>339</v>
      </c>
      <c r="E53" s="298">
        <v>44365</v>
      </c>
      <c r="F53" s="299" t="s">
        <v>340</v>
      </c>
      <c r="G53" s="305">
        <v>0</v>
      </c>
      <c r="H53" s="305">
        <v>0</v>
      </c>
      <c r="I53" s="305">
        <v>986</v>
      </c>
      <c r="J53" s="305">
        <v>0</v>
      </c>
      <c r="K53" s="301" t="s">
        <v>341</v>
      </c>
      <c r="L53" s="297" t="s">
        <v>132</v>
      </c>
      <c r="M53" s="301" t="s">
        <v>124</v>
      </c>
      <c r="N53" s="301" t="s">
        <v>125</v>
      </c>
      <c r="O53" s="301" t="s">
        <v>125</v>
      </c>
      <c r="P53" s="301" t="s">
        <v>125</v>
      </c>
      <c r="Q53" s="301" t="s">
        <v>125</v>
      </c>
      <c r="R53" s="301" t="s">
        <v>125</v>
      </c>
      <c r="S53" s="300" t="s">
        <v>136</v>
      </c>
    </row>
    <row r="54" spans="1:19" x14ac:dyDescent="0.25">
      <c r="A54" s="297">
        <v>2817</v>
      </c>
      <c r="B54" s="297" t="s">
        <v>122</v>
      </c>
      <c r="C54" s="298">
        <v>44365</v>
      </c>
      <c r="D54" s="299" t="s">
        <v>342</v>
      </c>
      <c r="E54" s="298">
        <v>44365</v>
      </c>
      <c r="F54" s="299" t="s">
        <v>343</v>
      </c>
      <c r="G54" s="305">
        <v>0</v>
      </c>
      <c r="H54" s="305">
        <v>0</v>
      </c>
      <c r="I54" s="305">
        <v>588</v>
      </c>
      <c r="J54" s="305">
        <v>0</v>
      </c>
      <c r="K54" s="301" t="s">
        <v>344</v>
      </c>
      <c r="L54" s="297" t="s">
        <v>132</v>
      </c>
      <c r="M54" s="301" t="s">
        <v>124</v>
      </c>
      <c r="N54" s="301" t="s">
        <v>125</v>
      </c>
      <c r="O54" s="301" t="s">
        <v>125</v>
      </c>
      <c r="P54" s="301" t="s">
        <v>125</v>
      </c>
      <c r="Q54" s="301" t="s">
        <v>125</v>
      </c>
      <c r="R54" s="301" t="s">
        <v>125</v>
      </c>
      <c r="S54" s="300" t="s">
        <v>136</v>
      </c>
    </row>
    <row r="55" spans="1:19" x14ac:dyDescent="0.25">
      <c r="A55" s="297">
        <v>2818</v>
      </c>
      <c r="B55" s="297" t="s">
        <v>122</v>
      </c>
      <c r="C55" s="298">
        <v>44365</v>
      </c>
      <c r="D55" s="299" t="s">
        <v>345</v>
      </c>
      <c r="E55" s="298">
        <v>44365</v>
      </c>
      <c r="F55" s="299" t="s">
        <v>346</v>
      </c>
      <c r="G55" s="305">
        <v>0</v>
      </c>
      <c r="H55" s="305">
        <v>0</v>
      </c>
      <c r="I55" s="305">
        <v>1200</v>
      </c>
      <c r="J55" s="305">
        <v>0</v>
      </c>
      <c r="K55" s="301" t="s">
        <v>347</v>
      </c>
      <c r="L55" s="297" t="s">
        <v>132</v>
      </c>
      <c r="M55" s="301" t="s">
        <v>124</v>
      </c>
      <c r="N55" s="301" t="s">
        <v>125</v>
      </c>
      <c r="O55" s="301" t="s">
        <v>125</v>
      </c>
      <c r="P55" s="301" t="s">
        <v>125</v>
      </c>
      <c r="Q55" s="301" t="s">
        <v>125</v>
      </c>
      <c r="R55" s="301" t="s">
        <v>125</v>
      </c>
      <c r="S55" s="300" t="s">
        <v>136</v>
      </c>
    </row>
    <row r="56" spans="1:19" x14ac:dyDescent="0.25">
      <c r="A56" s="297">
        <v>2819</v>
      </c>
      <c r="B56" s="297" t="s">
        <v>122</v>
      </c>
      <c r="C56" s="298">
        <v>44365</v>
      </c>
      <c r="D56" s="299" t="s">
        <v>348</v>
      </c>
      <c r="E56" s="298">
        <v>44365</v>
      </c>
      <c r="F56" s="299" t="s">
        <v>349</v>
      </c>
      <c r="G56" s="305">
        <v>0</v>
      </c>
      <c r="H56" s="305">
        <v>0</v>
      </c>
      <c r="I56" s="305">
        <v>969.01</v>
      </c>
      <c r="J56" s="305">
        <v>0</v>
      </c>
      <c r="K56" s="301" t="s">
        <v>350</v>
      </c>
      <c r="L56" s="297" t="s">
        <v>132</v>
      </c>
      <c r="M56" s="301" t="s">
        <v>124</v>
      </c>
      <c r="N56" s="301" t="s">
        <v>125</v>
      </c>
      <c r="O56" s="301" t="s">
        <v>125</v>
      </c>
      <c r="P56" s="301" t="s">
        <v>125</v>
      </c>
      <c r="Q56" s="301" t="s">
        <v>125</v>
      </c>
      <c r="R56" s="301" t="s">
        <v>125</v>
      </c>
      <c r="S56" s="300" t="s">
        <v>136</v>
      </c>
    </row>
    <row r="57" spans="1:19" x14ac:dyDescent="0.25">
      <c r="A57" s="297">
        <v>2992</v>
      </c>
      <c r="B57" s="297" t="s">
        <v>122</v>
      </c>
      <c r="C57" s="298">
        <v>44368</v>
      </c>
      <c r="D57" s="299" t="s">
        <v>351</v>
      </c>
      <c r="E57" s="298">
        <v>44368</v>
      </c>
      <c r="F57" s="299" t="s">
        <v>352</v>
      </c>
      <c r="G57" s="305">
        <v>0</v>
      </c>
      <c r="H57" s="305">
        <v>0</v>
      </c>
      <c r="I57" s="305">
        <v>4800</v>
      </c>
      <c r="J57" s="305">
        <v>0</v>
      </c>
      <c r="K57" s="301" t="s">
        <v>353</v>
      </c>
      <c r="L57" s="297" t="s">
        <v>132</v>
      </c>
      <c r="M57" s="301" t="s">
        <v>124</v>
      </c>
      <c r="N57" s="301" t="s">
        <v>125</v>
      </c>
      <c r="O57" s="301" t="s">
        <v>125</v>
      </c>
      <c r="P57" s="301" t="s">
        <v>125</v>
      </c>
      <c r="Q57" s="301" t="s">
        <v>125</v>
      </c>
      <c r="R57" s="301" t="s">
        <v>125</v>
      </c>
      <c r="S57" s="300" t="s">
        <v>136</v>
      </c>
    </row>
    <row r="58" spans="1:19" x14ac:dyDescent="0.25">
      <c r="A58" s="297">
        <v>2826</v>
      </c>
      <c r="B58" s="297" t="s">
        <v>122</v>
      </c>
      <c r="C58" s="298">
        <v>44370</v>
      </c>
      <c r="D58" s="299" t="s">
        <v>354</v>
      </c>
      <c r="E58" s="298">
        <v>44370</v>
      </c>
      <c r="F58" s="299" t="s">
        <v>355</v>
      </c>
      <c r="G58" s="305">
        <v>0</v>
      </c>
      <c r="H58" s="305">
        <v>0</v>
      </c>
      <c r="I58" s="305">
        <v>1000</v>
      </c>
      <c r="J58" s="305">
        <v>0</v>
      </c>
      <c r="K58" s="301" t="s">
        <v>356</v>
      </c>
      <c r="L58" s="297" t="s">
        <v>132</v>
      </c>
      <c r="M58" s="301" t="s">
        <v>124</v>
      </c>
      <c r="N58" s="301" t="s">
        <v>125</v>
      </c>
      <c r="O58" s="301" t="s">
        <v>125</v>
      </c>
      <c r="P58" s="301" t="s">
        <v>125</v>
      </c>
      <c r="Q58" s="301" t="s">
        <v>125</v>
      </c>
      <c r="R58" s="301" t="s">
        <v>125</v>
      </c>
      <c r="S58" s="300" t="s">
        <v>136</v>
      </c>
    </row>
    <row r="59" spans="1:19" x14ac:dyDescent="0.25">
      <c r="A59" s="297">
        <v>2928</v>
      </c>
      <c r="B59" s="297" t="s">
        <v>122</v>
      </c>
      <c r="C59" s="298">
        <v>44373</v>
      </c>
      <c r="D59" s="299" t="s">
        <v>357</v>
      </c>
      <c r="E59" s="298">
        <v>44373</v>
      </c>
      <c r="F59" s="299" t="s">
        <v>358</v>
      </c>
      <c r="G59" s="305">
        <v>0</v>
      </c>
      <c r="H59" s="305">
        <v>0</v>
      </c>
      <c r="I59" s="305">
        <v>865.69</v>
      </c>
      <c r="J59" s="305">
        <v>0</v>
      </c>
      <c r="K59" s="301" t="s">
        <v>359</v>
      </c>
      <c r="L59" s="297" t="s">
        <v>132</v>
      </c>
      <c r="M59" s="301" t="s">
        <v>124</v>
      </c>
      <c r="N59" s="301" t="s">
        <v>125</v>
      </c>
      <c r="O59" s="301" t="s">
        <v>125</v>
      </c>
      <c r="P59" s="301" t="s">
        <v>125</v>
      </c>
      <c r="Q59" s="301" t="s">
        <v>125</v>
      </c>
      <c r="R59" s="301" t="s">
        <v>125</v>
      </c>
      <c r="S59" s="300" t="s">
        <v>136</v>
      </c>
    </row>
    <row r="60" spans="1:19" x14ac:dyDescent="0.25">
      <c r="A60" s="297">
        <v>3001</v>
      </c>
      <c r="B60" s="297" t="s">
        <v>122</v>
      </c>
      <c r="C60" s="298">
        <v>44376</v>
      </c>
      <c r="D60" s="299" t="s">
        <v>369</v>
      </c>
      <c r="E60" s="298">
        <v>44376</v>
      </c>
      <c r="F60" s="299" t="s">
        <v>370</v>
      </c>
      <c r="G60" s="305">
        <v>0</v>
      </c>
      <c r="H60" s="305">
        <v>130000</v>
      </c>
      <c r="I60" s="305">
        <v>0</v>
      </c>
      <c r="J60" s="305">
        <v>0</v>
      </c>
      <c r="K60" s="301" t="s">
        <v>371</v>
      </c>
      <c r="L60" s="297" t="s">
        <v>132</v>
      </c>
      <c r="M60" s="301" t="s">
        <v>124</v>
      </c>
      <c r="N60" s="301" t="s">
        <v>125</v>
      </c>
      <c r="O60" s="301" t="s">
        <v>125</v>
      </c>
      <c r="P60" s="301" t="s">
        <v>125</v>
      </c>
      <c r="Q60" s="301" t="s">
        <v>125</v>
      </c>
      <c r="R60" s="301" t="s">
        <v>125</v>
      </c>
      <c r="S60" s="300" t="s">
        <v>136</v>
      </c>
    </row>
    <row r="61" spans="1:19" x14ac:dyDescent="0.25">
      <c r="A61" s="297">
        <v>2940</v>
      </c>
      <c r="B61" s="297" t="s">
        <v>68</v>
      </c>
      <c r="C61" s="298">
        <v>44376</v>
      </c>
      <c r="D61" s="299" t="s">
        <v>360</v>
      </c>
      <c r="E61" s="298">
        <v>44376</v>
      </c>
      <c r="F61" s="299" t="s">
        <v>361</v>
      </c>
      <c r="G61" s="305">
        <v>0</v>
      </c>
      <c r="H61" s="305">
        <v>0</v>
      </c>
      <c r="I61" s="305">
        <v>4472.18</v>
      </c>
      <c r="J61" s="305">
        <v>0</v>
      </c>
      <c r="K61" s="301" t="s">
        <v>362</v>
      </c>
      <c r="L61" s="297" t="s">
        <v>132</v>
      </c>
      <c r="M61" s="301" t="s">
        <v>124</v>
      </c>
      <c r="N61" s="301" t="s">
        <v>125</v>
      </c>
      <c r="O61" s="301" t="s">
        <v>125</v>
      </c>
      <c r="P61" s="301" t="s">
        <v>125</v>
      </c>
      <c r="Q61" s="301" t="s">
        <v>125</v>
      </c>
      <c r="R61" s="301" t="s">
        <v>125</v>
      </c>
      <c r="S61" s="300" t="s">
        <v>136</v>
      </c>
    </row>
    <row r="62" spans="1:19" x14ac:dyDescent="0.25">
      <c r="A62" s="297">
        <v>2941</v>
      </c>
      <c r="B62" s="297" t="s">
        <v>68</v>
      </c>
      <c r="C62" s="298">
        <v>44376</v>
      </c>
      <c r="D62" s="299" t="s">
        <v>363</v>
      </c>
      <c r="E62" s="298">
        <v>44376</v>
      </c>
      <c r="F62" s="299" t="s">
        <v>364</v>
      </c>
      <c r="G62" s="305">
        <v>0</v>
      </c>
      <c r="H62" s="305">
        <v>0</v>
      </c>
      <c r="I62" s="305">
        <v>4472.18</v>
      </c>
      <c r="J62" s="305">
        <v>0</v>
      </c>
      <c r="K62" s="301" t="s">
        <v>365</v>
      </c>
      <c r="L62" s="297" t="s">
        <v>132</v>
      </c>
      <c r="M62" s="301" t="s">
        <v>124</v>
      </c>
      <c r="N62" s="301" t="s">
        <v>125</v>
      </c>
      <c r="O62" s="301" t="s">
        <v>125</v>
      </c>
      <c r="P62" s="301" t="s">
        <v>125</v>
      </c>
      <c r="Q62" s="301" t="s">
        <v>125</v>
      </c>
      <c r="R62" s="301" t="s">
        <v>125</v>
      </c>
      <c r="S62" s="300" t="s">
        <v>136</v>
      </c>
    </row>
    <row r="63" spans="1:19" x14ac:dyDescent="0.25">
      <c r="A63" s="297">
        <v>2942</v>
      </c>
      <c r="B63" s="297" t="s">
        <v>68</v>
      </c>
      <c r="C63" s="298">
        <v>44376</v>
      </c>
      <c r="D63" s="299" t="s">
        <v>366</v>
      </c>
      <c r="E63" s="298">
        <v>44376</v>
      </c>
      <c r="F63" s="299" t="s">
        <v>367</v>
      </c>
      <c r="G63" s="305">
        <v>0</v>
      </c>
      <c r="H63" s="305">
        <v>0</v>
      </c>
      <c r="I63" s="305">
        <v>2107.21</v>
      </c>
      <c r="J63" s="305">
        <v>0</v>
      </c>
      <c r="K63" s="301" t="s">
        <v>368</v>
      </c>
      <c r="L63" s="297" t="s">
        <v>132</v>
      </c>
      <c r="M63" s="301" t="s">
        <v>124</v>
      </c>
      <c r="N63" s="301" t="s">
        <v>125</v>
      </c>
      <c r="O63" s="301" t="s">
        <v>125</v>
      </c>
      <c r="P63" s="301" t="s">
        <v>125</v>
      </c>
      <c r="Q63" s="301" t="s">
        <v>125</v>
      </c>
      <c r="R63" s="301" t="s">
        <v>125</v>
      </c>
      <c r="S63" s="300" t="s">
        <v>136</v>
      </c>
    </row>
    <row r="64" spans="1:19" x14ac:dyDescent="0.25">
      <c r="A64" s="297">
        <v>2943</v>
      </c>
      <c r="B64" s="297" t="s">
        <v>68</v>
      </c>
      <c r="C64" s="298">
        <v>44377</v>
      </c>
      <c r="D64" s="299" t="s">
        <v>375</v>
      </c>
      <c r="E64" s="298">
        <v>44377</v>
      </c>
      <c r="F64" s="299" t="s">
        <v>376</v>
      </c>
      <c r="G64" s="305">
        <v>0</v>
      </c>
      <c r="H64" s="305">
        <v>0</v>
      </c>
      <c r="I64" s="305">
        <v>3602.21</v>
      </c>
      <c r="J64" s="305">
        <v>0</v>
      </c>
      <c r="K64" s="301" t="s">
        <v>377</v>
      </c>
      <c r="L64" s="297" t="s">
        <v>132</v>
      </c>
      <c r="M64" s="301" t="s">
        <v>124</v>
      </c>
      <c r="N64" s="301" t="s">
        <v>125</v>
      </c>
      <c r="O64" s="301" t="s">
        <v>125</v>
      </c>
      <c r="P64" s="301" t="s">
        <v>125</v>
      </c>
      <c r="Q64" s="301" t="s">
        <v>125</v>
      </c>
      <c r="R64" s="301" t="s">
        <v>125</v>
      </c>
      <c r="S64" s="300" t="s">
        <v>136</v>
      </c>
    </row>
    <row r="65" spans="1:19" x14ac:dyDescent="0.25">
      <c r="A65" s="297">
        <v>2944</v>
      </c>
      <c r="B65" s="297" t="s">
        <v>122</v>
      </c>
      <c r="C65" s="298">
        <v>44377</v>
      </c>
      <c r="D65" s="299" t="s">
        <v>378</v>
      </c>
      <c r="E65" s="298">
        <v>44377</v>
      </c>
      <c r="F65" s="299" t="s">
        <v>379</v>
      </c>
      <c r="G65" s="305">
        <v>0</v>
      </c>
      <c r="H65" s="305">
        <v>0</v>
      </c>
      <c r="I65" s="305">
        <v>4472.18</v>
      </c>
      <c r="J65" s="305">
        <v>0</v>
      </c>
      <c r="K65" s="301" t="s">
        <v>380</v>
      </c>
      <c r="L65" s="297" t="s">
        <v>132</v>
      </c>
      <c r="M65" s="301" t="s">
        <v>124</v>
      </c>
      <c r="N65" s="301" t="s">
        <v>125</v>
      </c>
      <c r="O65" s="301" t="s">
        <v>125</v>
      </c>
      <c r="P65" s="301" t="s">
        <v>125</v>
      </c>
      <c r="Q65" s="301" t="s">
        <v>125</v>
      </c>
      <c r="R65" s="301" t="s">
        <v>125</v>
      </c>
      <c r="S65" s="300" t="s">
        <v>136</v>
      </c>
    </row>
    <row r="66" spans="1:19" x14ac:dyDescent="0.25">
      <c r="A66" s="297">
        <v>3050</v>
      </c>
      <c r="B66" s="297" t="s">
        <v>68</v>
      </c>
      <c r="C66" s="298">
        <v>44377</v>
      </c>
      <c r="D66" s="299" t="s">
        <v>656</v>
      </c>
      <c r="E66" s="298">
        <v>44377</v>
      </c>
      <c r="F66" s="299" t="s">
        <v>669</v>
      </c>
      <c r="G66" s="305">
        <v>0</v>
      </c>
      <c r="H66" s="305">
        <v>0</v>
      </c>
      <c r="I66" s="305">
        <v>4052</v>
      </c>
      <c r="J66" s="305">
        <v>0</v>
      </c>
      <c r="K66" s="301" t="s">
        <v>658</v>
      </c>
      <c r="L66" s="297" t="s">
        <v>132</v>
      </c>
      <c r="M66" s="301" t="s">
        <v>124</v>
      </c>
      <c r="N66" s="301" t="s">
        <v>125</v>
      </c>
      <c r="O66" s="301" t="s">
        <v>125</v>
      </c>
      <c r="P66" s="301" t="s">
        <v>125</v>
      </c>
      <c r="Q66" s="301" t="s">
        <v>125</v>
      </c>
      <c r="R66" s="301" t="s">
        <v>125</v>
      </c>
      <c r="S66" s="300" t="s">
        <v>136</v>
      </c>
    </row>
    <row r="67" spans="1:19" x14ac:dyDescent="0.25">
      <c r="A67" s="297">
        <v>3051</v>
      </c>
      <c r="B67" s="297" t="s">
        <v>68</v>
      </c>
      <c r="C67" s="298">
        <v>44377</v>
      </c>
      <c r="D67" s="299" t="s">
        <v>659</v>
      </c>
      <c r="E67" s="298">
        <v>44377</v>
      </c>
      <c r="F67" s="299" t="s">
        <v>660</v>
      </c>
      <c r="G67" s="305">
        <v>0</v>
      </c>
      <c r="H67" s="305">
        <v>0</v>
      </c>
      <c r="I67" s="305">
        <v>607</v>
      </c>
      <c r="J67" s="305">
        <v>0</v>
      </c>
      <c r="K67" s="301" t="s">
        <v>661</v>
      </c>
      <c r="L67" s="297" t="s">
        <v>132</v>
      </c>
      <c r="M67" s="301" t="s">
        <v>124</v>
      </c>
      <c r="N67" s="301" t="s">
        <v>125</v>
      </c>
      <c r="O67" s="301" t="s">
        <v>125</v>
      </c>
      <c r="P67" s="301" t="s">
        <v>125</v>
      </c>
      <c r="Q67" s="301" t="s">
        <v>125</v>
      </c>
      <c r="R67" s="301" t="s">
        <v>125</v>
      </c>
      <c r="S67" s="300" t="s">
        <v>136</v>
      </c>
    </row>
    <row r="68" spans="1:19" x14ac:dyDescent="0.25">
      <c r="A68" s="297">
        <v>2901</v>
      </c>
      <c r="B68" s="297" t="s">
        <v>122</v>
      </c>
      <c r="C68" s="298">
        <v>44377</v>
      </c>
      <c r="D68" s="299" t="s">
        <v>381</v>
      </c>
      <c r="E68" s="298">
        <v>44377</v>
      </c>
      <c r="F68" s="299" t="s">
        <v>382</v>
      </c>
      <c r="G68" s="305">
        <v>0</v>
      </c>
      <c r="H68" s="305">
        <v>0</v>
      </c>
      <c r="I68" s="305">
        <v>200</v>
      </c>
      <c r="J68" s="305">
        <v>0</v>
      </c>
      <c r="K68" s="301" t="s">
        <v>125</v>
      </c>
      <c r="L68" s="297" t="s">
        <v>132</v>
      </c>
      <c r="M68" s="301" t="s">
        <v>124</v>
      </c>
      <c r="N68" s="301" t="s">
        <v>125</v>
      </c>
      <c r="O68" s="301" t="s">
        <v>125</v>
      </c>
      <c r="P68" s="301" t="s">
        <v>125</v>
      </c>
      <c r="Q68" s="301" t="s">
        <v>125</v>
      </c>
      <c r="R68" s="301" t="s">
        <v>125</v>
      </c>
      <c r="S68" s="300" t="s">
        <v>136</v>
      </c>
    </row>
    <row r="69" spans="1:19" x14ac:dyDescent="0.25">
      <c r="A69" s="297">
        <v>2924</v>
      </c>
      <c r="B69" s="297" t="s">
        <v>122</v>
      </c>
      <c r="C69" s="298">
        <v>44377</v>
      </c>
      <c r="D69" s="299" t="s">
        <v>383</v>
      </c>
      <c r="E69" s="298">
        <v>44377</v>
      </c>
      <c r="F69" s="299" t="s">
        <v>384</v>
      </c>
      <c r="G69" s="305">
        <v>0</v>
      </c>
      <c r="H69" s="305">
        <v>0</v>
      </c>
      <c r="I69" s="305">
        <v>250</v>
      </c>
      <c r="J69" s="305">
        <v>0</v>
      </c>
      <c r="K69" s="301" t="s">
        <v>125</v>
      </c>
      <c r="L69" s="297" t="s">
        <v>132</v>
      </c>
      <c r="M69" s="301" t="s">
        <v>124</v>
      </c>
      <c r="N69" s="301" t="s">
        <v>125</v>
      </c>
      <c r="O69" s="301" t="s">
        <v>125</v>
      </c>
      <c r="P69" s="301" t="s">
        <v>125</v>
      </c>
      <c r="Q69" s="301" t="s">
        <v>125</v>
      </c>
      <c r="R69" s="301" t="s">
        <v>125</v>
      </c>
      <c r="S69" s="300" t="s">
        <v>136</v>
      </c>
    </row>
    <row r="70" spans="1:19" x14ac:dyDescent="0.25">
      <c r="A70" s="297">
        <v>2932</v>
      </c>
      <c r="B70" s="297" t="s">
        <v>122</v>
      </c>
      <c r="C70" s="298">
        <v>44377</v>
      </c>
      <c r="D70" s="299" t="s">
        <v>372</v>
      </c>
      <c r="E70" s="298">
        <v>44377</v>
      </c>
      <c r="F70" s="299" t="s">
        <v>373</v>
      </c>
      <c r="G70" s="305">
        <v>0</v>
      </c>
      <c r="H70" s="305">
        <v>0</v>
      </c>
      <c r="I70" s="305">
        <v>106107.34</v>
      </c>
      <c r="J70" s="305">
        <v>0</v>
      </c>
      <c r="K70" s="301" t="s">
        <v>374</v>
      </c>
      <c r="L70" s="297" t="s">
        <v>132</v>
      </c>
      <c r="M70" s="301" t="s">
        <v>124</v>
      </c>
      <c r="N70" s="301" t="s">
        <v>125</v>
      </c>
      <c r="O70" s="301" t="s">
        <v>125</v>
      </c>
      <c r="P70" s="301" t="s">
        <v>125</v>
      </c>
      <c r="Q70" s="301" t="s">
        <v>125</v>
      </c>
      <c r="R70" s="301" t="s">
        <v>125</v>
      </c>
      <c r="S70" s="300" t="s">
        <v>136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I44"/>
  <sheetViews>
    <sheetView workbookViewId="0">
      <selection activeCell="D45" sqref="D45"/>
    </sheetView>
  </sheetViews>
  <sheetFormatPr baseColWidth="10" defaultColWidth="9.140625" defaultRowHeight="10.5" x14ac:dyDescent="0.15"/>
  <cols>
    <col min="1" max="1" width="11.85546875" style="1" bestFit="1" customWidth="1"/>
    <col min="2" max="2" width="9.7109375" style="1" customWidth="1"/>
    <col min="3" max="3" width="36.28515625" style="1" bestFit="1" customWidth="1"/>
    <col min="4" max="4" width="32.7109375" style="1" customWidth="1"/>
    <col min="5" max="5" width="1.7109375" style="1" customWidth="1"/>
    <col min="6" max="8" width="13.140625" style="2" customWidth="1"/>
    <col min="9" max="9" width="12.7109375" style="2" customWidth="1"/>
    <col min="10" max="16384" width="9.140625" style="1"/>
  </cols>
  <sheetData>
    <row r="1" spans="1:9" x14ac:dyDescent="0.15">
      <c r="C1" s="346" t="s">
        <v>0</v>
      </c>
      <c r="D1" s="346"/>
      <c r="E1" s="35"/>
    </row>
    <row r="2" spans="1:9" x14ac:dyDescent="0.15">
      <c r="C2" s="346" t="s">
        <v>1</v>
      </c>
      <c r="D2" s="346"/>
      <c r="E2" s="35"/>
    </row>
    <row r="3" spans="1:9" x14ac:dyDescent="0.15">
      <c r="C3" s="3" t="s">
        <v>5</v>
      </c>
      <c r="D3" s="4" t="s">
        <v>2</v>
      </c>
      <c r="E3" s="4"/>
    </row>
    <row r="4" spans="1:9" x14ac:dyDescent="0.15">
      <c r="C4" s="3" t="s">
        <v>4</v>
      </c>
      <c r="D4" s="5" t="s">
        <v>36</v>
      </c>
      <c r="E4" s="5"/>
    </row>
    <row r="5" spans="1:9" x14ac:dyDescent="0.15">
      <c r="C5" s="3" t="s">
        <v>6</v>
      </c>
      <c r="D5" s="4" t="s">
        <v>96</v>
      </c>
      <c r="E5" s="4"/>
    </row>
    <row r="6" spans="1:9" ht="11.25" thickBot="1" x14ac:dyDescent="0.2">
      <c r="C6" s="3" t="s">
        <v>3</v>
      </c>
      <c r="D6" s="6" t="s">
        <v>385</v>
      </c>
      <c r="E6" s="6"/>
      <c r="F6" s="6"/>
      <c r="G6" s="6"/>
    </row>
    <row r="7" spans="1:9" ht="11.25" thickBot="1" x14ac:dyDescent="0.2">
      <c r="A7" s="7"/>
      <c r="B7" s="8"/>
      <c r="C7" s="9"/>
      <c r="D7" s="8"/>
      <c r="E7" s="8" t="s">
        <v>26</v>
      </c>
      <c r="F7" s="10" t="s">
        <v>34</v>
      </c>
      <c r="G7" s="11" t="s">
        <v>10</v>
      </c>
      <c r="H7" s="11" t="s">
        <v>11</v>
      </c>
      <c r="I7" s="12" t="s">
        <v>35</v>
      </c>
    </row>
    <row r="8" spans="1:9" ht="11.25" thickBot="1" x14ac:dyDescent="0.2">
      <c r="A8" s="13" t="s">
        <v>23</v>
      </c>
      <c r="B8" s="14"/>
      <c r="C8" s="15" t="s">
        <v>8</v>
      </c>
      <c r="D8" s="33" t="str">
        <f>D6</f>
        <v>30 DE JUNIO DE 2021</v>
      </c>
      <c r="E8" s="33" t="s">
        <v>26</v>
      </c>
      <c r="F8" s="60">
        <v>20316.71</v>
      </c>
      <c r="G8" s="59">
        <v>0.17</v>
      </c>
      <c r="H8" s="59">
        <v>0</v>
      </c>
      <c r="I8" s="61">
        <f>F8+G8-H8</f>
        <v>20316.879999999997</v>
      </c>
    </row>
    <row r="9" spans="1:9" ht="11.25" thickBot="1" x14ac:dyDescent="0.2">
      <c r="A9" s="18"/>
      <c r="B9" s="19"/>
      <c r="C9" s="19"/>
      <c r="D9" s="19"/>
      <c r="E9" s="19" t="s">
        <v>26</v>
      </c>
      <c r="F9" s="20"/>
      <c r="G9" s="21"/>
      <c r="H9" s="21"/>
      <c r="I9" s="22"/>
    </row>
    <row r="10" spans="1:9" ht="11.25" thickBot="1" x14ac:dyDescent="0.2">
      <c r="A10" s="23" t="s">
        <v>12</v>
      </c>
      <c r="B10" s="24" t="s">
        <v>13</v>
      </c>
      <c r="C10" s="14"/>
      <c r="D10" s="14"/>
      <c r="E10" s="14" t="s">
        <v>26</v>
      </c>
      <c r="F10" s="16">
        <v>0</v>
      </c>
      <c r="G10" s="25">
        <v>0</v>
      </c>
      <c r="H10" s="25">
        <v>0</v>
      </c>
      <c r="I10" s="17">
        <f>F10+G10-H10</f>
        <v>0</v>
      </c>
    </row>
    <row r="11" spans="1:9" x14ac:dyDescent="0.15">
      <c r="A11" s="26" t="s">
        <v>15</v>
      </c>
      <c r="B11" s="27" t="s">
        <v>16</v>
      </c>
      <c r="C11" s="27" t="s">
        <v>25</v>
      </c>
      <c r="D11" s="27" t="s">
        <v>18</v>
      </c>
      <c r="E11" s="27" t="s">
        <v>26</v>
      </c>
      <c r="F11" s="28"/>
      <c r="G11" s="21"/>
      <c r="H11" s="21"/>
      <c r="I11" s="22"/>
    </row>
    <row r="12" spans="1:9" s="67" customFormat="1" x14ac:dyDescent="0.15">
      <c r="A12" s="26"/>
      <c r="B12" s="27"/>
      <c r="C12" s="27"/>
      <c r="D12" s="27"/>
      <c r="E12" s="27"/>
      <c r="F12" s="28"/>
      <c r="G12" s="69"/>
      <c r="H12" s="69"/>
      <c r="I12" s="22"/>
    </row>
    <row r="13" spans="1:9" s="67" customFormat="1" x14ac:dyDescent="0.15">
      <c r="A13" s="26"/>
      <c r="B13" s="27"/>
      <c r="C13" s="27"/>
      <c r="D13" s="27"/>
      <c r="E13" s="27"/>
      <c r="F13" s="28"/>
      <c r="G13" s="69"/>
      <c r="H13" s="69"/>
      <c r="I13" s="22"/>
    </row>
    <row r="14" spans="1:9" s="67" customFormat="1" x14ac:dyDescent="0.15">
      <c r="A14" s="26"/>
      <c r="B14" s="27"/>
      <c r="C14" s="27"/>
      <c r="D14" s="27"/>
      <c r="E14" s="27"/>
      <c r="F14" s="28"/>
      <c r="G14" s="69"/>
      <c r="H14" s="69"/>
      <c r="I14" s="22"/>
    </row>
    <row r="15" spans="1:9" ht="11.25" thickBot="1" x14ac:dyDescent="0.2">
      <c r="A15" s="18"/>
      <c r="B15" s="19"/>
      <c r="C15" s="19"/>
      <c r="D15" s="19"/>
      <c r="E15" s="19" t="s">
        <v>26</v>
      </c>
      <c r="F15" s="20"/>
      <c r="G15" s="21"/>
      <c r="H15" s="21"/>
      <c r="I15" s="22"/>
    </row>
    <row r="16" spans="1:9" ht="11.25" thickBot="1" x14ac:dyDescent="0.2">
      <c r="A16" s="23" t="s">
        <v>14</v>
      </c>
      <c r="B16" s="24" t="s">
        <v>19</v>
      </c>
      <c r="C16" s="14"/>
      <c r="D16" s="14"/>
      <c r="E16" s="14" t="s">
        <v>26</v>
      </c>
      <c r="F16" s="25">
        <f>SUM(F18:F30)</f>
        <v>0</v>
      </c>
      <c r="G16" s="25"/>
      <c r="H16" s="25">
        <f>SUM(H18:H30)</f>
        <v>0</v>
      </c>
      <c r="I16" s="17">
        <f>F16+G16-H16</f>
        <v>0</v>
      </c>
    </row>
    <row r="17" spans="1:9" x14ac:dyDescent="0.15">
      <c r="A17" s="26" t="s">
        <v>15</v>
      </c>
      <c r="B17" s="27" t="s">
        <v>16</v>
      </c>
      <c r="C17" s="27" t="s">
        <v>17</v>
      </c>
      <c r="D17" s="27" t="s">
        <v>18</v>
      </c>
      <c r="E17" s="27" t="s">
        <v>26</v>
      </c>
      <c r="F17" s="29"/>
      <c r="G17" s="21"/>
      <c r="H17" s="21"/>
      <c r="I17" s="22"/>
    </row>
    <row r="18" spans="1:9" x14ac:dyDescent="0.15">
      <c r="A18" s="30"/>
      <c r="B18" s="19"/>
      <c r="C18" s="19"/>
      <c r="D18" s="19"/>
      <c r="E18" s="19"/>
      <c r="F18" s="21"/>
      <c r="G18" s="21"/>
      <c r="H18" s="21"/>
      <c r="I18" s="22"/>
    </row>
    <row r="19" spans="1:9" x14ac:dyDescent="0.15">
      <c r="A19" s="30"/>
      <c r="B19" s="19"/>
      <c r="C19" s="19"/>
      <c r="D19" s="19"/>
      <c r="E19" s="19"/>
      <c r="F19" s="21"/>
      <c r="G19" s="21"/>
      <c r="H19" s="21"/>
      <c r="I19" s="22"/>
    </row>
    <row r="20" spans="1:9" x14ac:dyDescent="0.15">
      <c r="A20" s="30"/>
      <c r="B20" s="19"/>
      <c r="C20" s="19"/>
      <c r="D20" s="19"/>
      <c r="E20" s="19"/>
      <c r="F20" s="21"/>
      <c r="G20" s="21"/>
      <c r="H20" s="21"/>
      <c r="I20" s="22"/>
    </row>
    <row r="21" spans="1:9" x14ac:dyDescent="0.15">
      <c r="A21" s="30"/>
      <c r="B21" s="19"/>
      <c r="C21" s="19"/>
      <c r="D21" s="19"/>
      <c r="E21" s="19"/>
      <c r="F21" s="21"/>
      <c r="G21" s="21"/>
      <c r="H21" s="21"/>
      <c r="I21" s="22"/>
    </row>
    <row r="22" spans="1:9" x14ac:dyDescent="0.15">
      <c r="A22" s="30"/>
      <c r="B22" s="19"/>
      <c r="C22" s="19"/>
      <c r="D22" s="19"/>
      <c r="E22" s="19"/>
      <c r="F22" s="21"/>
      <c r="G22" s="21"/>
      <c r="H22" s="21"/>
      <c r="I22" s="22"/>
    </row>
    <row r="23" spans="1:9" x14ac:dyDescent="0.15">
      <c r="A23" s="30"/>
      <c r="B23" s="19"/>
      <c r="C23" s="19"/>
      <c r="D23" s="19"/>
      <c r="E23" s="19"/>
      <c r="F23" s="21"/>
      <c r="G23" s="21"/>
      <c r="H23" s="21"/>
      <c r="I23" s="22"/>
    </row>
    <row r="24" spans="1:9" s="67" customFormat="1" x14ac:dyDescent="0.15">
      <c r="A24" s="30"/>
      <c r="B24" s="68"/>
      <c r="C24" s="68"/>
      <c r="D24" s="68"/>
      <c r="E24" s="68"/>
      <c r="F24" s="69"/>
      <c r="G24" s="69"/>
      <c r="H24" s="69"/>
      <c r="I24" s="22"/>
    </row>
    <row r="25" spans="1:9" x14ac:dyDescent="0.15">
      <c r="A25" s="30"/>
      <c r="B25" s="19"/>
      <c r="C25" s="19"/>
      <c r="D25" s="19"/>
      <c r="E25" s="19"/>
      <c r="F25" s="21"/>
      <c r="G25" s="21"/>
      <c r="H25" s="21"/>
      <c r="I25" s="22"/>
    </row>
    <row r="26" spans="1:9" x14ac:dyDescent="0.15">
      <c r="A26" s="30"/>
      <c r="B26" s="19"/>
      <c r="C26" s="19"/>
      <c r="D26" s="19"/>
      <c r="E26" s="19"/>
      <c r="F26" s="21"/>
      <c r="G26" s="21"/>
      <c r="H26" s="21"/>
      <c r="I26" s="22"/>
    </row>
    <row r="27" spans="1:9" x14ac:dyDescent="0.15">
      <c r="A27" s="30"/>
      <c r="B27" s="19"/>
      <c r="C27" s="19"/>
      <c r="D27" s="19"/>
      <c r="E27" s="19"/>
      <c r="F27" s="21"/>
      <c r="G27" s="21"/>
      <c r="H27" s="21"/>
      <c r="I27" s="22"/>
    </row>
    <row r="28" spans="1:9" x14ac:dyDescent="0.15">
      <c r="A28" s="30"/>
      <c r="B28" s="19"/>
      <c r="C28" s="19"/>
      <c r="D28" s="19"/>
      <c r="E28" s="19"/>
      <c r="F28" s="21"/>
      <c r="G28" s="21"/>
      <c r="H28" s="21"/>
      <c r="I28" s="22"/>
    </row>
    <row r="29" spans="1:9" x14ac:dyDescent="0.15">
      <c r="A29" s="30"/>
      <c r="B29" s="19"/>
      <c r="C29" s="19"/>
      <c r="D29" s="19"/>
      <c r="E29" s="19"/>
      <c r="F29" s="21"/>
      <c r="G29" s="21"/>
      <c r="H29" s="21"/>
      <c r="I29" s="22"/>
    </row>
    <row r="30" spans="1:9" x14ac:dyDescent="0.15">
      <c r="A30" s="30"/>
      <c r="B30" s="19"/>
      <c r="C30" s="19"/>
      <c r="D30" s="19"/>
      <c r="E30" s="19"/>
      <c r="F30" s="21"/>
      <c r="G30" s="21"/>
      <c r="H30" s="21"/>
      <c r="I30" s="22"/>
    </row>
    <row r="31" spans="1:9" ht="11.25" thickBot="1" x14ac:dyDescent="0.2">
      <c r="A31" s="18"/>
      <c r="B31" s="19"/>
      <c r="C31" s="19"/>
      <c r="D31" s="19"/>
      <c r="E31" s="19" t="s">
        <v>26</v>
      </c>
      <c r="F31" s="31"/>
      <c r="G31" s="21"/>
      <c r="H31" s="21"/>
      <c r="I31" s="22"/>
    </row>
    <row r="32" spans="1:9" ht="11.25" thickBot="1" x14ac:dyDescent="0.2">
      <c r="A32" s="23" t="s">
        <v>12</v>
      </c>
      <c r="B32" s="24" t="s">
        <v>20</v>
      </c>
      <c r="C32" s="14"/>
      <c r="D32" s="14"/>
      <c r="E32" s="14" t="s">
        <v>26</v>
      </c>
      <c r="F32" s="16">
        <v>0</v>
      </c>
      <c r="G32" s="25">
        <v>0</v>
      </c>
      <c r="H32" s="25">
        <v>0</v>
      </c>
      <c r="I32" s="17">
        <f>F32+G32-H32</f>
        <v>0</v>
      </c>
    </row>
    <row r="33" spans="1:9" x14ac:dyDescent="0.15">
      <c r="A33" s="26" t="s">
        <v>15</v>
      </c>
      <c r="B33" s="27" t="s">
        <v>16</v>
      </c>
      <c r="C33" s="27" t="s">
        <v>24</v>
      </c>
      <c r="D33" s="27" t="s">
        <v>18</v>
      </c>
      <c r="E33" s="27" t="s">
        <v>26</v>
      </c>
      <c r="F33" s="28"/>
      <c r="G33" s="21"/>
      <c r="H33" s="21"/>
      <c r="I33" s="22"/>
    </row>
    <row r="34" spans="1:9" s="67" customFormat="1" x14ac:dyDescent="0.15">
      <c r="A34" s="26"/>
      <c r="B34" s="27"/>
      <c r="C34" s="27"/>
      <c r="D34" s="27"/>
      <c r="E34" s="27"/>
      <c r="F34" s="28"/>
      <c r="G34" s="69"/>
      <c r="H34" s="69"/>
      <c r="I34" s="22"/>
    </row>
    <row r="35" spans="1:9" s="67" customFormat="1" x14ac:dyDescent="0.15">
      <c r="A35" s="26"/>
      <c r="B35" s="27"/>
      <c r="C35" s="27"/>
      <c r="D35" s="27"/>
      <c r="E35" s="27"/>
      <c r="F35" s="28"/>
      <c r="G35" s="69"/>
      <c r="H35" s="69"/>
      <c r="I35" s="22"/>
    </row>
    <row r="36" spans="1:9" s="67" customFormat="1" x14ac:dyDescent="0.15">
      <c r="A36" s="26"/>
      <c r="B36" s="27"/>
      <c r="C36" s="27"/>
      <c r="D36" s="27"/>
      <c r="E36" s="27"/>
      <c r="F36" s="28"/>
      <c r="G36" s="69"/>
      <c r="H36" s="69"/>
      <c r="I36" s="22"/>
    </row>
    <row r="37" spans="1:9" ht="11.25" thickBot="1" x14ac:dyDescent="0.2">
      <c r="A37" s="18"/>
      <c r="B37" s="19"/>
      <c r="C37" s="19"/>
      <c r="D37" s="19"/>
      <c r="E37" s="19" t="s">
        <v>26</v>
      </c>
      <c r="F37" s="20"/>
      <c r="G37" s="21"/>
      <c r="H37" s="21"/>
      <c r="I37" s="22"/>
    </row>
    <row r="38" spans="1:9" ht="11.25" thickBot="1" x14ac:dyDescent="0.2">
      <c r="A38" s="23" t="s">
        <v>14</v>
      </c>
      <c r="B38" s="24" t="s">
        <v>21</v>
      </c>
      <c r="C38" s="14"/>
      <c r="D38" s="14"/>
      <c r="E38" s="14" t="s">
        <v>26</v>
      </c>
      <c r="F38" s="16">
        <v>0</v>
      </c>
      <c r="G38" s="25">
        <v>0</v>
      </c>
      <c r="H38" s="25">
        <v>0</v>
      </c>
      <c r="I38" s="17">
        <f>F38+G38-H38</f>
        <v>0</v>
      </c>
    </row>
    <row r="39" spans="1:9" x14ac:dyDescent="0.15">
      <c r="A39" s="26" t="s">
        <v>15</v>
      </c>
      <c r="B39" s="27" t="s">
        <v>16</v>
      </c>
      <c r="C39" s="27" t="s">
        <v>24</v>
      </c>
      <c r="D39" s="27" t="s">
        <v>18</v>
      </c>
      <c r="E39" s="27" t="s">
        <v>26</v>
      </c>
      <c r="F39" s="28"/>
      <c r="G39" s="21"/>
      <c r="H39" s="21"/>
      <c r="I39" s="22"/>
    </row>
    <row r="40" spans="1:9" s="67" customFormat="1" x14ac:dyDescent="0.15">
      <c r="A40" s="26"/>
      <c r="B40" s="27"/>
      <c r="C40" s="27"/>
      <c r="D40" s="27"/>
      <c r="E40" s="27"/>
      <c r="F40" s="28"/>
      <c r="G40" s="69"/>
      <c r="H40" s="69"/>
      <c r="I40" s="22"/>
    </row>
    <row r="41" spans="1:9" s="67" customFormat="1" x14ac:dyDescent="0.15">
      <c r="A41" s="26"/>
      <c r="B41" s="27"/>
      <c r="C41" s="27"/>
      <c r="D41" s="27"/>
      <c r="E41" s="27"/>
      <c r="F41" s="28"/>
      <c r="G41" s="69"/>
      <c r="H41" s="69"/>
      <c r="I41" s="22"/>
    </row>
    <row r="42" spans="1:9" s="67" customFormat="1" x14ac:dyDescent="0.15">
      <c r="A42" s="26"/>
      <c r="B42" s="27"/>
      <c r="C42" s="27"/>
      <c r="D42" s="27"/>
      <c r="E42" s="27"/>
      <c r="F42" s="28"/>
      <c r="G42" s="69"/>
      <c r="H42" s="69"/>
      <c r="I42" s="22"/>
    </row>
    <row r="43" spans="1:9" ht="11.25" thickBot="1" x14ac:dyDescent="0.2">
      <c r="A43" s="18"/>
      <c r="B43" s="19"/>
      <c r="C43" s="19"/>
      <c r="D43" s="19"/>
      <c r="E43" s="19" t="s">
        <v>26</v>
      </c>
      <c r="F43" s="20"/>
      <c r="G43" s="21"/>
      <c r="H43" s="21"/>
      <c r="I43" s="22"/>
    </row>
    <row r="44" spans="1:9" ht="11.25" thickBot="1" x14ac:dyDescent="0.2">
      <c r="A44" s="13" t="s">
        <v>22</v>
      </c>
      <c r="B44" s="14"/>
      <c r="C44" s="14"/>
      <c r="D44" s="33" t="s">
        <v>385</v>
      </c>
      <c r="E44" s="14" t="s">
        <v>26</v>
      </c>
      <c r="F44" s="60">
        <f>F8+F10-F16+F32-F38</f>
        <v>20316.71</v>
      </c>
      <c r="G44" s="60">
        <f>G8+G10-G16+G32-G38</f>
        <v>0.17</v>
      </c>
      <c r="H44" s="60">
        <f>H8+H10-H16+H32-H38</f>
        <v>0</v>
      </c>
      <c r="I44" s="59">
        <f>I8+I10-I16+I32-I38</f>
        <v>20316.879999999997</v>
      </c>
    </row>
  </sheetData>
  <mergeCells count="2">
    <mergeCell ref="C1:D1"/>
    <mergeCell ref="C2:D2"/>
  </mergeCells>
  <pageMargins left="0.31496062992125984" right="0.31496062992125984" top="0.55118110236220474" bottom="0.35433070866141736" header="0.31496062992125984" footer="0.31496062992125984"/>
  <pageSetup scale="91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8</vt:i4>
      </vt:variant>
    </vt:vector>
  </HeadingPairs>
  <TitlesOfParts>
    <vt:vector size="45" baseType="lpstr">
      <vt:lpstr>0112250047 Br</vt:lpstr>
      <vt:lpstr>AUX 0047</vt:lpstr>
      <vt:lpstr>0112724936</vt:lpstr>
      <vt:lpstr>AUX 4936</vt:lpstr>
      <vt:lpstr>0114225015</vt:lpstr>
      <vt:lpstr>AUX 5015</vt:lpstr>
      <vt:lpstr>0110230359 Br</vt:lpstr>
      <vt:lpstr>AUX 0359</vt:lpstr>
      <vt:lpstr>0114225007 Br</vt:lpstr>
      <vt:lpstr>AUX 5007</vt:lpstr>
      <vt:lpstr>0112968401 Br</vt:lpstr>
      <vt:lpstr>AUX 8401</vt:lpstr>
      <vt:lpstr>0114237285 Br</vt:lpstr>
      <vt:lpstr>AUX 7285</vt:lpstr>
      <vt:lpstr>0113420108 Br</vt:lpstr>
      <vt:lpstr>AUX 0108</vt:lpstr>
      <vt:lpstr>0112724987</vt:lpstr>
      <vt:lpstr>AUX 4987</vt:lpstr>
      <vt:lpstr>0113420027</vt:lpstr>
      <vt:lpstr>AUX 0027</vt:lpstr>
      <vt:lpstr>0114224973</vt:lpstr>
      <vt:lpstr>AUX 4973</vt:lpstr>
      <vt:lpstr>0114237250</vt:lpstr>
      <vt:lpstr>AUX 7250</vt:lpstr>
      <vt:lpstr>2200524501</vt:lpstr>
      <vt:lpstr>AUX 4501</vt:lpstr>
      <vt:lpstr>22000463978</vt:lpstr>
      <vt:lpstr>AUX 3978</vt:lpstr>
      <vt:lpstr>22000521658</vt:lpstr>
      <vt:lpstr>AUX 1658</vt:lpstr>
      <vt:lpstr>0116104673</vt:lpstr>
      <vt:lpstr>AUX 4673</vt:lpstr>
      <vt:lpstr>0116104819</vt:lpstr>
      <vt:lpstr>AUX 4819</vt:lpstr>
      <vt:lpstr>0116104878</vt:lpstr>
      <vt:lpstr>AUX 4878</vt:lpstr>
      <vt:lpstr>DISPONIBLE</vt:lpstr>
      <vt:lpstr>'0110230359 Br'!Área_de_impresión</vt:lpstr>
      <vt:lpstr>'0112250047 Br'!Área_de_impresión</vt:lpstr>
      <vt:lpstr>'0112724936'!Área_de_impresión</vt:lpstr>
      <vt:lpstr>'0112968401 Br'!Área_de_impresión</vt:lpstr>
      <vt:lpstr>'0113420108 Br'!Área_de_impresión</vt:lpstr>
      <vt:lpstr>'0114225007 Br'!Área_de_impresión</vt:lpstr>
      <vt:lpstr>'0114225015'!Área_de_impresión</vt:lpstr>
      <vt:lpstr>'0114237285 Br'!Área_de_impresión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2021-07-23T18:37:04Z</dcterms:modified>
</cp:coreProperties>
</file>