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0200" yWindow="-15" windowWidth="10080" windowHeight="7470" tabRatio="842" firstSheet="21" activeTab="29"/>
  </bookViews>
  <sheets>
    <sheet name="0112250047 Br" sheetId="6" r:id="rId1"/>
    <sheet name="AUX 0047" sheetId="51" r:id="rId2"/>
    <sheet name="0112724936" sheetId="1" r:id="rId3"/>
    <sheet name="AUX 4936" sheetId="56" r:id="rId4"/>
    <sheet name="0114225015" sheetId="7" r:id="rId5"/>
    <sheet name="AUX 5015" sheetId="62" r:id="rId6"/>
    <sheet name="0110230359 Br" sheetId="8" r:id="rId7"/>
    <sheet name="AUX 0359" sheetId="55" r:id="rId8"/>
    <sheet name="0114225007 Br" sheetId="10" r:id="rId9"/>
    <sheet name="AUX 5007" sheetId="61" r:id="rId10"/>
    <sheet name="0112968401 Br" sheetId="11" r:id="rId11"/>
    <sheet name="AUX 8401" sheetId="65" r:id="rId12"/>
    <sheet name="0114237285 Br" sheetId="12" r:id="rId13"/>
    <sheet name="AUX 7285" sheetId="66" r:id="rId14"/>
    <sheet name="0113420108 Br" sheetId="13" r:id="rId15"/>
    <sheet name="AUX 0108" sheetId="59" r:id="rId16"/>
    <sheet name="0112724987" sheetId="22" r:id="rId17"/>
    <sheet name="AUX 4987" sheetId="58" r:id="rId18"/>
    <sheet name="0113420027" sheetId="23" r:id="rId19"/>
    <sheet name="AUX 0027" sheetId="57" r:id="rId20"/>
    <sheet name="0114224973" sheetId="24" r:id="rId21"/>
    <sheet name="AUX 4973" sheetId="60" r:id="rId22"/>
    <sheet name="0114237250" sheetId="25" r:id="rId23"/>
    <sheet name="AUX 7250" sheetId="63" r:id="rId24"/>
    <sheet name="2200524501" sheetId="26" r:id="rId25"/>
    <sheet name="AUX 4501" sheetId="45" r:id="rId26"/>
    <sheet name="22000463978" sheetId="41" r:id="rId27"/>
    <sheet name="AUX 3978" sheetId="46" r:id="rId28"/>
    <sheet name="22000521658" sheetId="42" r:id="rId29"/>
    <sheet name="AUX 1658" sheetId="47" r:id="rId30"/>
    <sheet name="0116104673" sheetId="43" r:id="rId31"/>
    <sheet name="AUX 4673" sheetId="67" r:id="rId32"/>
    <sheet name="0116104819" sheetId="48" r:id="rId33"/>
    <sheet name="AUX 4819" sheetId="53" r:id="rId34"/>
    <sheet name="0116104878" sheetId="49" r:id="rId35"/>
    <sheet name="AUX 4878" sheetId="54" r:id="rId36"/>
    <sheet name="DISPONIBLE" sheetId="50" r:id="rId37"/>
  </sheets>
  <definedNames>
    <definedName name="_xlnm.Print_Area" localSheetId="6">'0110230359 Br'!$A$1:$I$43</definedName>
    <definedName name="_xlnm.Print_Area" localSheetId="0">'0112250047 Br'!$A$1:$I$63</definedName>
    <definedName name="_xlnm.Print_Area" localSheetId="2">'0112724936'!$A$1:$I$44</definedName>
    <definedName name="_xlnm.Print_Area" localSheetId="10">'0112968401 Br'!$A$1:$I$44</definedName>
    <definedName name="_xlnm.Print_Area" localSheetId="14">'0113420108 Br'!$A$1:$I$44</definedName>
    <definedName name="_xlnm.Print_Area" localSheetId="8">'0114225007 Br'!$A$1:$I$44</definedName>
    <definedName name="_xlnm.Print_Area" localSheetId="4">'0114225015'!$A$1:$I$44</definedName>
    <definedName name="_xlnm.Print_Area" localSheetId="12">'0114237285 Br'!$A$1:$I$44</definedName>
  </definedNames>
  <calcPr calcId="145621"/>
</workbook>
</file>

<file path=xl/calcChain.xml><?xml version="1.0" encoding="utf-8"?>
<calcChain xmlns="http://schemas.openxmlformats.org/spreadsheetml/2006/main">
  <c r="I56" i="23" l="1"/>
  <c r="I22" i="6" l="1"/>
  <c r="I38" i="49" l="1"/>
  <c r="I32" i="49"/>
  <c r="I38" i="48"/>
  <c r="I32" i="48"/>
  <c r="I38" i="43"/>
  <c r="I32" i="43"/>
  <c r="I65" i="6" l="1"/>
  <c r="F10" i="23"/>
  <c r="I21" i="8" l="1"/>
  <c r="I24" i="6" l="1"/>
  <c r="I23" i="6"/>
  <c r="I41" i="6" l="1"/>
  <c r="I40" i="6"/>
  <c r="I39" i="6" l="1"/>
  <c r="I38" i="6"/>
  <c r="I37" i="6"/>
  <c r="H44" i="7" l="1"/>
  <c r="G44" i="7"/>
  <c r="F44" i="7"/>
  <c r="I39" i="8" l="1"/>
  <c r="I20" i="8"/>
  <c r="G44" i="50" l="1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25" i="50"/>
  <c r="I24" i="50"/>
  <c r="I23" i="50"/>
  <c r="I22" i="50"/>
  <c r="I21" i="50"/>
  <c r="I20" i="50"/>
  <c r="I19" i="50"/>
  <c r="I18" i="50"/>
  <c r="H16" i="50"/>
  <c r="H44" i="50" s="1"/>
  <c r="F16" i="50"/>
  <c r="I16" i="50" s="1"/>
  <c r="I10" i="50"/>
  <c r="I8" i="50"/>
  <c r="D8" i="50"/>
  <c r="G44" i="49"/>
  <c r="I31" i="49"/>
  <c r="I30" i="49"/>
  <c r="I29" i="49"/>
  <c r="I28" i="49"/>
  <c r="I27" i="49"/>
  <c r="I26" i="49"/>
  <c r="I25" i="49"/>
  <c r="I24" i="49"/>
  <c r="I23" i="49"/>
  <c r="I22" i="49"/>
  <c r="I21" i="49"/>
  <c r="I20" i="49"/>
  <c r="I19" i="49"/>
  <c r="I18" i="49"/>
  <c r="H16" i="49"/>
  <c r="H44" i="49" s="1"/>
  <c r="F16" i="49"/>
  <c r="I16" i="49" s="1"/>
  <c r="I10" i="49"/>
  <c r="I8" i="49"/>
  <c r="D8" i="49"/>
  <c r="G44" i="48"/>
  <c r="I31" i="48"/>
  <c r="I30" i="48"/>
  <c r="I29" i="48"/>
  <c r="I28" i="48"/>
  <c r="I27" i="48"/>
  <c r="I26" i="48"/>
  <c r="I25" i="48"/>
  <c r="I24" i="48"/>
  <c r="I23" i="48"/>
  <c r="I22" i="48"/>
  <c r="I21" i="48"/>
  <c r="I20" i="48"/>
  <c r="I19" i="48"/>
  <c r="I18" i="48"/>
  <c r="H16" i="48"/>
  <c r="H44" i="48" s="1"/>
  <c r="F16" i="48"/>
  <c r="I16" i="48" s="1"/>
  <c r="I10" i="48"/>
  <c r="I8" i="48"/>
  <c r="D8" i="48"/>
  <c r="I44" i="49" l="1"/>
  <c r="I44" i="50"/>
  <c r="F44" i="50"/>
  <c r="F44" i="49"/>
  <c r="I44" i="48"/>
  <c r="F44" i="48"/>
  <c r="I31" i="43"/>
  <c r="I30" i="43"/>
  <c r="I29" i="43"/>
  <c r="I28" i="43"/>
  <c r="I27" i="43"/>
  <c r="I26" i="43"/>
  <c r="I25" i="43"/>
  <c r="I24" i="43"/>
  <c r="I23" i="43"/>
  <c r="I22" i="43"/>
  <c r="I21" i="43"/>
  <c r="I20" i="43"/>
  <c r="I19" i="43"/>
  <c r="I18" i="43"/>
  <c r="G44" i="43"/>
  <c r="H16" i="43"/>
  <c r="H44" i="43" s="1"/>
  <c r="F16" i="43"/>
  <c r="F44" i="43" s="1"/>
  <c r="I10" i="43"/>
  <c r="I8" i="43"/>
  <c r="D8" i="43"/>
  <c r="G44" i="42"/>
  <c r="I38" i="42"/>
  <c r="I32" i="42"/>
  <c r="H16" i="42"/>
  <c r="H44" i="42" s="1"/>
  <c r="F16" i="42"/>
  <c r="I16" i="42" s="1"/>
  <c r="I10" i="42"/>
  <c r="I8" i="42"/>
  <c r="D8" i="42"/>
  <c r="G44" i="41"/>
  <c r="I38" i="41"/>
  <c r="I32" i="41"/>
  <c r="H16" i="41"/>
  <c r="H44" i="41" s="1"/>
  <c r="F16" i="41"/>
  <c r="I16" i="41" s="1"/>
  <c r="I10" i="41"/>
  <c r="I8" i="41"/>
  <c r="I44" i="41" s="1"/>
  <c r="D8" i="41"/>
  <c r="I16" i="43" l="1"/>
  <c r="I44" i="43" s="1"/>
  <c r="I44" i="42"/>
  <c r="F44" i="42"/>
  <c r="F44" i="41"/>
  <c r="I8" i="6" l="1"/>
  <c r="I8" i="1"/>
  <c r="D8" i="13" l="1"/>
  <c r="I8" i="13"/>
  <c r="I10" i="13"/>
  <c r="F16" i="13"/>
  <c r="H16" i="13"/>
  <c r="I16" i="13"/>
  <c r="I32" i="13"/>
  <c r="I38" i="13"/>
  <c r="F44" i="13"/>
  <c r="G44" i="13"/>
  <c r="H44" i="13"/>
  <c r="I44" i="13" l="1"/>
  <c r="I44" i="1"/>
  <c r="I50" i="6"/>
  <c r="I49" i="6"/>
  <c r="I48" i="6"/>
  <c r="I47" i="6"/>
  <c r="I46" i="6"/>
  <c r="I45" i="6"/>
  <c r="I44" i="6"/>
  <c r="I43" i="6"/>
  <c r="I42" i="6"/>
  <c r="I36" i="6"/>
  <c r="I35" i="6"/>
  <c r="I34" i="6"/>
  <c r="I33" i="6"/>
  <c r="I32" i="6"/>
  <c r="I31" i="6"/>
  <c r="I30" i="6"/>
  <c r="I29" i="6"/>
  <c r="I28" i="6"/>
  <c r="I27" i="6" l="1"/>
  <c r="I26" i="6"/>
  <c r="G44" i="26"/>
  <c r="I38" i="26"/>
  <c r="I32" i="26"/>
  <c r="H16" i="26"/>
  <c r="H44" i="26" s="1"/>
  <c r="F16" i="26"/>
  <c r="I16" i="26" s="1"/>
  <c r="I44" i="26" s="1"/>
  <c r="I10" i="26"/>
  <c r="I8" i="26"/>
  <c r="G44" i="25"/>
  <c r="I38" i="25"/>
  <c r="I32" i="25"/>
  <c r="H16" i="25"/>
  <c r="H44" i="25" s="1"/>
  <c r="F16" i="25"/>
  <c r="I16" i="25" s="1"/>
  <c r="I10" i="25"/>
  <c r="I8" i="25"/>
  <c r="I44" i="25" s="1"/>
  <c r="D8" i="25"/>
  <c r="G44" i="24"/>
  <c r="I38" i="24"/>
  <c r="I32" i="24"/>
  <c r="H16" i="24"/>
  <c r="H44" i="24" s="1"/>
  <c r="F16" i="24"/>
  <c r="I16" i="24" s="1"/>
  <c r="I10" i="24"/>
  <c r="I8" i="24"/>
  <c r="I44" i="24" s="1"/>
  <c r="D8" i="24"/>
  <c r="G54" i="23"/>
  <c r="I48" i="23"/>
  <c r="I42" i="23"/>
  <c r="H26" i="23"/>
  <c r="F26" i="23"/>
  <c r="I26" i="23" s="1"/>
  <c r="I10" i="23"/>
  <c r="I8" i="23"/>
  <c r="D8" i="23"/>
  <c r="G44" i="22"/>
  <c r="I38" i="22"/>
  <c r="I32" i="22"/>
  <c r="H16" i="22"/>
  <c r="H44" i="22" s="1"/>
  <c r="F16" i="22"/>
  <c r="F44" i="22" s="1"/>
  <c r="I10" i="22"/>
  <c r="I8" i="22"/>
  <c r="D8" i="22"/>
  <c r="D8" i="12"/>
  <c r="D8" i="11"/>
  <c r="D8" i="10"/>
  <c r="D8" i="8"/>
  <c r="D8" i="1"/>
  <c r="D8" i="6"/>
  <c r="I54" i="23" l="1"/>
  <c r="F44" i="26"/>
  <c r="F44" i="25"/>
  <c r="F44" i="24"/>
  <c r="I16" i="22"/>
  <c r="I44" i="22" s="1"/>
  <c r="F10" i="6"/>
  <c r="G10" i="6"/>
  <c r="H10" i="6"/>
  <c r="F16" i="6"/>
  <c r="I16" i="6" s="1"/>
  <c r="G16" i="6"/>
  <c r="I17" i="6"/>
  <c r="I18" i="6"/>
  <c r="I19" i="6"/>
  <c r="I20" i="6"/>
  <c r="I21" i="6"/>
  <c r="I25" i="6"/>
  <c r="F51" i="6"/>
  <c r="G51" i="6"/>
  <c r="G57" i="6"/>
  <c r="F57" i="6"/>
  <c r="I57" i="6" s="1"/>
  <c r="H57" i="6"/>
  <c r="I63" i="6" l="1"/>
  <c r="I44" i="8"/>
  <c r="I8" i="8"/>
  <c r="H38" i="7" l="1"/>
  <c r="G32" i="7"/>
  <c r="G38" i="7" l="1"/>
  <c r="F38" i="7"/>
  <c r="I38" i="7" s="1"/>
  <c r="F32" i="7"/>
  <c r="I32" i="7" s="1"/>
  <c r="H10" i="7"/>
  <c r="G10" i="7"/>
  <c r="F10" i="7"/>
  <c r="I20" i="7"/>
  <c r="I21" i="7"/>
  <c r="I23" i="7"/>
  <c r="I24" i="7"/>
  <c r="I25" i="7"/>
  <c r="I19" i="7"/>
  <c r="I18" i="7"/>
  <c r="H16" i="7"/>
  <c r="G16" i="7"/>
  <c r="F16" i="7"/>
  <c r="I16" i="7" l="1"/>
  <c r="I10" i="7"/>
  <c r="H16" i="1" l="1"/>
  <c r="G16" i="1"/>
  <c r="F16" i="1"/>
  <c r="F44" i="1" s="1"/>
  <c r="I19" i="1"/>
  <c r="I20" i="1"/>
  <c r="I21" i="1"/>
  <c r="I22" i="1"/>
  <c r="I23" i="1"/>
  <c r="I24" i="1"/>
  <c r="I26" i="1"/>
  <c r="I27" i="1"/>
  <c r="I28" i="1"/>
  <c r="I29" i="1"/>
  <c r="I30" i="1"/>
  <c r="I18" i="1"/>
  <c r="I37" i="8"/>
  <c r="I34" i="8"/>
  <c r="I33" i="8"/>
  <c r="I14" i="8"/>
  <c r="I12" i="8"/>
  <c r="I26" i="8"/>
  <c r="I19" i="8"/>
  <c r="I18" i="8"/>
  <c r="I31" i="8" l="1"/>
  <c r="I16" i="1"/>
  <c r="I10" i="8"/>
  <c r="I16" i="8"/>
  <c r="H37" i="8"/>
  <c r="G37" i="8"/>
  <c r="H31" i="8"/>
  <c r="G31" i="8"/>
  <c r="F37" i="8"/>
  <c r="F31" i="8"/>
  <c r="H16" i="8"/>
  <c r="G16" i="8"/>
  <c r="F16" i="8"/>
  <c r="F10" i="8"/>
  <c r="G10" i="8"/>
  <c r="H10" i="8"/>
  <c r="I43" i="8" l="1"/>
  <c r="G43" i="8"/>
  <c r="G62" i="13"/>
  <c r="F62" i="13"/>
  <c r="G62" i="12"/>
  <c r="F62" i="12"/>
  <c r="I38" i="12"/>
  <c r="I32" i="12"/>
  <c r="H16" i="12"/>
  <c r="F16" i="12"/>
  <c r="F44" i="12" s="1"/>
  <c r="I10" i="12"/>
  <c r="G44" i="11"/>
  <c r="I38" i="11"/>
  <c r="I32" i="11"/>
  <c r="H16" i="11"/>
  <c r="F16" i="11"/>
  <c r="I10" i="11"/>
  <c r="H44" i="10"/>
  <c r="I38" i="10"/>
  <c r="I32" i="10"/>
  <c r="H16" i="10"/>
  <c r="F16" i="10"/>
  <c r="I16" i="10" s="1"/>
  <c r="I10" i="10"/>
  <c r="G44" i="10"/>
  <c r="G62" i="7"/>
  <c r="F62" i="7"/>
  <c r="I8" i="7"/>
  <c r="I44" i="7" s="1"/>
  <c r="I38" i="1"/>
  <c r="I32" i="1"/>
  <c r="I10" i="1"/>
  <c r="H62" i="13" l="1"/>
  <c r="H44" i="12"/>
  <c r="H44" i="11"/>
  <c r="I16" i="12"/>
  <c r="H62" i="7"/>
  <c r="I16" i="11"/>
  <c r="G44" i="12"/>
  <c r="I8" i="12"/>
  <c r="H62" i="12"/>
  <c r="F44" i="11"/>
  <c r="I8" i="11"/>
  <c r="F44" i="10"/>
  <c r="I8" i="10"/>
  <c r="I44" i="10" s="1"/>
  <c r="F47" i="1"/>
  <c r="I44" i="11" l="1"/>
  <c r="H44" i="1"/>
  <c r="H47" i="1" s="1"/>
  <c r="I44" i="12"/>
  <c r="G44" i="1"/>
  <c r="G47" i="1" s="1"/>
  <c r="I47" i="1" l="1"/>
</calcChain>
</file>

<file path=xl/sharedStrings.xml><?xml version="1.0" encoding="utf-8"?>
<sst xmlns="http://schemas.openxmlformats.org/spreadsheetml/2006/main" count="6084" uniqueCount="1093">
  <si>
    <t>MUNICIPIO DE NUMARAN, MICHOACAN</t>
  </si>
  <si>
    <t>CONCILIACION BANCARIA</t>
  </si>
  <si>
    <t>BANCOMER</t>
  </si>
  <si>
    <t>Al</t>
  </si>
  <si>
    <t>Cuenta</t>
  </si>
  <si>
    <t>Banco</t>
  </si>
  <si>
    <t xml:space="preserve">Fuente </t>
  </si>
  <si>
    <t>FONDO GENERAL</t>
  </si>
  <si>
    <t>AL</t>
  </si>
  <si>
    <t>Saldo</t>
  </si>
  <si>
    <t>Debe</t>
  </si>
  <si>
    <t>Haber</t>
  </si>
  <si>
    <t>Mas:</t>
  </si>
  <si>
    <t>DEPOSITOS NO ACREDITADOS POR EL BANCO</t>
  </si>
  <si>
    <t>Menos:</t>
  </si>
  <si>
    <t>Fecha</t>
  </si>
  <si>
    <t>Número</t>
  </si>
  <si>
    <t>Beneficiario</t>
  </si>
  <si>
    <t>Concepto</t>
  </si>
  <si>
    <t>CHEQUES EXPEDIDOS NO COBRADOS</t>
  </si>
  <si>
    <t>CARGOS DEL BANCO NO CORRESPONDIDOS</t>
  </si>
  <si>
    <t>CREDITOS DEL BANCO NO CORRESPONDIDOS</t>
  </si>
  <si>
    <t>SALDO SEGÚN REGISTROS CONTABLES:</t>
  </si>
  <si>
    <t>SALDO SEGÚN BANCO:</t>
  </si>
  <si>
    <t>Referencia</t>
  </si>
  <si>
    <t>Póliza</t>
  </si>
  <si>
    <t>.</t>
  </si>
  <si>
    <t>0112250047</t>
  </si>
  <si>
    <t>0110230359</t>
  </si>
  <si>
    <t>FONDO IV 2018</t>
  </si>
  <si>
    <t>CUADRE</t>
  </si>
  <si>
    <t>SALDO ANT.</t>
  </si>
  <si>
    <t>SEGÚN BANCO</t>
  </si>
  <si>
    <t>SALDO ACT.</t>
  </si>
  <si>
    <t>SEGÚN REGISTROS CONTABLES AL:</t>
  </si>
  <si>
    <t>AUXILIARES</t>
  </si>
  <si>
    <t>Saldo Inic.</t>
  </si>
  <si>
    <t>Saldo Final</t>
  </si>
  <si>
    <t>0114225007</t>
  </si>
  <si>
    <t>0112968401</t>
  </si>
  <si>
    <t>FAEISPUM 2019</t>
  </si>
  <si>
    <t>0114237285</t>
  </si>
  <si>
    <t>FIES</t>
  </si>
  <si>
    <t>0113420108</t>
  </si>
  <si>
    <t>SISTEMA DIF</t>
  </si>
  <si>
    <t>MARZO</t>
  </si>
  <si>
    <t>0112724987</t>
  </si>
  <si>
    <t>FONDO IV 2019</t>
  </si>
  <si>
    <t>0113420027</t>
  </si>
  <si>
    <t>RECURSO PROPIO 2019</t>
  </si>
  <si>
    <t>0114224973</t>
  </si>
  <si>
    <t>FONDO IV 2020</t>
  </si>
  <si>
    <t>0114237250</t>
  </si>
  <si>
    <t>FONDO GENERAL 2020</t>
  </si>
  <si>
    <t>CH 068</t>
  </si>
  <si>
    <t>REP DE LINEA PRIN EN CALLE ISACC CALDERON</t>
  </si>
  <si>
    <t>ISIDRO SANCHEZ LOPEZ</t>
  </si>
  <si>
    <t>0112724936</t>
  </si>
  <si>
    <t>FONDO III 2019</t>
  </si>
  <si>
    <t>0114225015</t>
  </si>
  <si>
    <t>FONDO III 2020</t>
  </si>
  <si>
    <t xml:space="preserve">  </t>
  </si>
  <si>
    <t>MUNICIPIO DE NUMARAN</t>
  </si>
  <si>
    <t>ANALITICOS MENSUALES</t>
  </si>
  <si>
    <t>CUENTA CONTABLE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</si>
  <si>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</si>
  <si>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</si>
  <si>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</si>
  <si>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</si>
  <si>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</si>
  <si>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</si>
  <si>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</si>
  <si>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</si>
  <si>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</si>
  <si>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</si>
  <si>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</si>
  <si>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</si>
  <si>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</si>
  <si>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</si>
  <si>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</si>
  <si>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EVENTO</t>
  </si>
  <si>
    <t>CONCEPTO DEL EVENTO</t>
  </si>
  <si>
    <t>ACTIVO</t>
  </si>
  <si>
    <t>ACTIVO CIRCULANTE.</t>
  </si>
  <si>
    <t>EFECTIVO Y EQUIVALENTES</t>
  </si>
  <si>
    <t>BANCOS / TESORERIA.</t>
  </si>
  <si>
    <t>1112-001</t>
  </si>
  <si>
    <t>BANCOS MONEDA NACIONAL</t>
  </si>
  <si>
    <t>1112-001-00001</t>
  </si>
  <si>
    <t>BVBA BANCOMER, S.A.</t>
  </si>
  <si>
    <t>CUENTA VERIFICAR</t>
  </si>
  <si>
    <t>FECHA DE LA POLIZA</t>
  </si>
  <si>
    <t>31 DE DICIEMBRE DE 2020</t>
  </si>
  <si>
    <t>SANTANDER</t>
  </si>
  <si>
    <t>22000524501</t>
  </si>
  <si>
    <t>22000463978</t>
  </si>
  <si>
    <t>FONDO III 2018</t>
  </si>
  <si>
    <t>22000521658</t>
  </si>
  <si>
    <t>CH 040</t>
  </si>
  <si>
    <t>CIRO SOLIZ GARIBALDI</t>
  </si>
  <si>
    <t>PRIMER QUINCENA NOVIEMBRE 2018</t>
  </si>
  <si>
    <t>CH 047</t>
  </si>
  <si>
    <t>TELEFONOS DE MEXICO SAB DE CV</t>
  </si>
  <si>
    <t>SERVICIO TELEFONICO</t>
  </si>
  <si>
    <t>0116104673</t>
  </si>
  <si>
    <t>0116104819</t>
  </si>
  <si>
    <t>0116104878</t>
  </si>
  <si>
    <t xml:space="preserve"> </t>
  </si>
  <si>
    <t>AL 31 DE ENERO DE 2021</t>
  </si>
  <si>
    <t>FAEISPUM 2020</t>
  </si>
  <si>
    <t>FONDO GENERAL 2021</t>
  </si>
  <si>
    <t>FONDO III 2021</t>
  </si>
  <si>
    <t>DE LA CUENTA: 11120-001-00001-0055-0000 A LA CUENTA: 11120-001-00001-0055-0000</t>
  </si>
  <si>
    <t>1112-001-00001-0055</t>
  </si>
  <si>
    <t>CTA. 0116104819 FONDO IV 2021</t>
  </si>
  <si>
    <t>FONDO IV 2021</t>
  </si>
  <si>
    <t>MIGUEL ANGEL ALANIS PEREZ</t>
  </si>
  <si>
    <t>CH 994</t>
  </si>
  <si>
    <t>JORGE LUIS RAMIREZ ALFARO</t>
  </si>
  <si>
    <t>FACT 3085. PINTURA JARDINERAS Y PLAZA</t>
  </si>
  <si>
    <t>30 DE ABRIL DE 2021</t>
  </si>
  <si>
    <t>30 DE ABROIL DE 2021</t>
  </si>
  <si>
    <t>CH 1113</t>
  </si>
  <si>
    <t>PRIMER QUINCENA ABRIL 2021</t>
  </si>
  <si>
    <t>CH 1125</t>
  </si>
  <si>
    <t>CIPRIANA JAQUELINE JUAREZ CASTRO</t>
  </si>
  <si>
    <t>REINTEGRO RECAUDACION PANTEON CAÑADA</t>
  </si>
  <si>
    <t>CH 1131</t>
  </si>
  <si>
    <t>CH 1132</t>
  </si>
  <si>
    <t>VICTOR MANUEL BARBOSA HIGUERA</t>
  </si>
  <si>
    <t>SEGUNDA QUINCENA ABRIL 2021</t>
  </si>
  <si>
    <t>CH 1140</t>
  </si>
  <si>
    <t>GUSTAVO ROMERO CASTRO</t>
  </si>
  <si>
    <t>CH 1141</t>
  </si>
  <si>
    <t>JUAN CARLOS TAFOLLA REYES</t>
  </si>
  <si>
    <t>ESTIMULO POR RECAUDACION PREDIAL ENE-MAR</t>
  </si>
  <si>
    <t>TF 363480</t>
  </si>
  <si>
    <t>NOMINA PRESIDENCIA Y REGIDORES</t>
  </si>
  <si>
    <t>TF 538570</t>
  </si>
  <si>
    <t>NOMINA SINDICATURA</t>
  </si>
  <si>
    <t>TF 540000</t>
  </si>
  <si>
    <t>NOMINA SECRETARIA</t>
  </si>
  <si>
    <t>TF 463360</t>
  </si>
  <si>
    <t>NOMINA TESORERIA</t>
  </si>
  <si>
    <t>TF 395220</t>
  </si>
  <si>
    <t>NOMINA CONTRALORIA</t>
  </si>
  <si>
    <t>TF 393380</t>
  </si>
  <si>
    <t>NOMINA CONTROL Y PLANEACION</t>
  </si>
  <si>
    <t>TF 400940</t>
  </si>
  <si>
    <t>NOMINA OBRAS PUBLICAS</t>
  </si>
  <si>
    <t>TF 500840</t>
  </si>
  <si>
    <t>NOMINA OFICIALIA MAYOR</t>
  </si>
  <si>
    <t>TF 394140</t>
  </si>
  <si>
    <t>TF 499590</t>
  </si>
  <si>
    <t>TF 504360</t>
  </si>
  <si>
    <t>NOMINA DESARROLLO AGROPACUARIO</t>
  </si>
  <si>
    <t>TF 399900</t>
  </si>
  <si>
    <t>NOMINA DIF</t>
  </si>
  <si>
    <t>CH 1127</t>
  </si>
  <si>
    <t>MARIA TERESA CASTRO SOLIS</t>
  </si>
  <si>
    <t>REINTEGOR DE GASTOS</t>
  </si>
  <si>
    <t>ANALÍTICOS MENSUALES</t>
  </si>
  <si>
    <t>DE LA CUENTA: 11120-001-00001-0034-0000 A LA CUENTA: 11120-001-00001-0034-0000</t>
  </si>
  <si>
    <t>AL 30 DE ABRIL DE 2021</t>
  </si>
  <si>
    <t>DF</t>
  </si>
  <si>
    <t>OBRA</t>
  </si>
  <si>
    <t>100000000000000000000</t>
  </si>
  <si>
    <t>110000000000000000000</t>
  </si>
  <si>
    <t>111000000000000000000</t>
  </si>
  <si>
    <t>111200000000000000000</t>
  </si>
  <si>
    <t>111200010000000000000</t>
  </si>
  <si>
    <t>111200010000100000000</t>
  </si>
  <si>
    <t>1112-001-00001-0034</t>
  </si>
  <si>
    <t>CTA.0112250047 FONDO GENERAL 2018</t>
  </si>
  <si>
    <t>111200010000100340000</t>
  </si>
  <si>
    <t>SPEI BANCARIO</t>
  </si>
  <si>
    <t>P.PEP-000479-ABR</t>
  </si>
  <si>
    <t>PRESIDENCIA Y REGIDORES. NOMINA SEGUNDA QUINCENA MARZO 2021: (PAGADO)</t>
  </si>
  <si>
    <t>0000460830</t>
  </si>
  <si>
    <t>15-115</t>
  </si>
  <si>
    <t>001</t>
  </si>
  <si>
    <t/>
  </si>
  <si>
    <t>P.PEP-000480-ABR</t>
  </si>
  <si>
    <t>SINDICATURA. NOMINA CORRESPONDIENTE A LA SEGUNDA: (PAGADO)</t>
  </si>
  <si>
    <t>0000504670</t>
  </si>
  <si>
    <t>P.PEP-000482-ABR</t>
  </si>
  <si>
    <t>SECRETARIA. NOMINA SEGUNDA QUINCENA MARZO DE 2021: (PAGADO)</t>
  </si>
  <si>
    <t>0000505780</t>
  </si>
  <si>
    <t>P.PEP-000483-ABR</t>
  </si>
  <si>
    <t>CONTROL Y PLANEACION. NOMINA SEGUNDA QUINCENA MARZO 2021: (PAGADO)</t>
  </si>
  <si>
    <t>0000463220</t>
  </si>
  <si>
    <t>P.PEP-000486-ABR</t>
  </si>
  <si>
    <t>TESORERIA. NOMINA SEGUNDA QUINCENA MARZO 2021: (PAGADO)</t>
  </si>
  <si>
    <t>0000462000</t>
  </si>
  <si>
    <t>P.PEP-000488-ABR</t>
  </si>
  <si>
    <t>CONTRALORIA. NOMINA SEGUNDA QUINCENA MARZO 2021: (PAGADO)</t>
  </si>
  <si>
    <t>0000466240</t>
  </si>
  <si>
    <t>P.PEP-000491-ABR</t>
  </si>
  <si>
    <t>OFICIALIA MAYOR. NOMINA SEGUNDA QUINCENA MARZO 2021: (PAGADO)</t>
  </si>
  <si>
    <t>P.PEP-000493-ABR</t>
  </si>
  <si>
    <t>OBRAS PUBLICAS. NOMINA SEGUNDA QUINCENA MARZO 2021: (PAGADO)</t>
  </si>
  <si>
    <t>0000497140</t>
  </si>
  <si>
    <t>P.PEP-000495-ABR</t>
  </si>
  <si>
    <t>DIF. NOMINA SEGUNDA QUINCENA MARZO 2021: (PAGADO)</t>
  </si>
  <si>
    <t>0000495150</t>
  </si>
  <si>
    <t>P.PEP-000496-ABR</t>
  </si>
  <si>
    <t>DESARROLLO AGROPECUARIO. NOMINA SEGUNDA QUINCENA MARZO 2021: (PAGADO)</t>
  </si>
  <si>
    <t>0000503020</t>
  </si>
  <si>
    <t>P.PGD-000543-ABR</t>
  </si>
  <si>
    <t>TF 508260 CTA 0047. PAGO TIEMPO EXTRA SEGUNDA QUINC MARZO 2021</t>
  </si>
  <si>
    <t>0000508260</t>
  </si>
  <si>
    <t>P.PGD-000544-ABR</t>
  </si>
  <si>
    <t>TF 507090 CTA 0047. PAGO TIEMPO EXTRA SEGUNDA QUINC MARZO 2021</t>
  </si>
  <si>
    <t>0000507090</t>
  </si>
  <si>
    <t>P.PGD-000545-ABR</t>
  </si>
  <si>
    <t>TF 498250 CTA 0047. RICARDO CABELLO TORRES. PAGO SEGUNDA QUIN MAR</t>
  </si>
  <si>
    <t>0000498250</t>
  </si>
  <si>
    <t>P.PEP-000547-ABR</t>
  </si>
  <si>
    <t>TESORERIA. CH 1096 CTA 0047. ITZEL JACOBO MARTINEZ. CONVENIO DE LIQUIDACION LABORAL: (PAGADO)</t>
  </si>
  <si>
    <t>0000001096</t>
  </si>
  <si>
    <t>P.PEP-000548-ABR</t>
  </si>
  <si>
    <t>TESORERIA. CH 1097 CTA 0047. ITZEL JACOBO MARTINEZ. ESTIMULO POR RECAUDACION PREDIAL: (PAGADO)</t>
  </si>
  <si>
    <t>0000001097</t>
  </si>
  <si>
    <t>P.PGD-000503-ABR</t>
  </si>
  <si>
    <t>TF 5011 CTA 0047. BLANCA L. ARTEAGA M. A COMPR ALIM ADULTOS MAYORES VACUNACION COVID</t>
  </si>
  <si>
    <t>0048445011</t>
  </si>
  <si>
    <t>P.PGD-000504-ABR</t>
  </si>
  <si>
    <t>TF 3011 CTA 0047. FERNANDO PIMENTEL A. GTS A COMPR. VIATICOS ECUANDUREO</t>
  </si>
  <si>
    <t>0067263011</t>
  </si>
  <si>
    <t>ESTADO DE CUENTA BANCARIO</t>
  </si>
  <si>
    <t>P.PIR-000422-ABR</t>
  </si>
  <si>
    <t>CTA 0047. INTERESES GANADOS DEL MES: (RECAUDADO)</t>
  </si>
  <si>
    <t>11-101</t>
  </si>
  <si>
    <t>P.PEP-000700-ABR</t>
  </si>
  <si>
    <t>CTA 0047. COMISION CHEQUES LIBRADOS PAGADOS: (PAGADO)</t>
  </si>
  <si>
    <t>P.PGD-000505-ABR</t>
  </si>
  <si>
    <t>TF 9015 CTA 0047. MIZRAIM GARCIA RODRIGUEZ. GTS A COMPROBAR</t>
  </si>
  <si>
    <t>0090529015</t>
  </si>
  <si>
    <t>P.PGD-000506-ABR</t>
  </si>
  <si>
    <t>TF 9026 CTA 0047. AHARON CABRERA AREVALO. GTS A COMPROBAR</t>
  </si>
  <si>
    <t>0090529026</t>
  </si>
  <si>
    <t>P.PGD-000507-ABR</t>
  </si>
  <si>
    <t>TF 9039 CTA 0047. JOSE MANUEL AVILA ESTRELLA. COMPL NOMINA 2° QUINC MARZO 2021</t>
  </si>
  <si>
    <t>0090529039</t>
  </si>
  <si>
    <t>P.PGD-000508-ABR</t>
  </si>
  <si>
    <t>TF 9051 CTA 0047. AGUSTIN MENDOZA URRUTIA. TIEMPO EXTRA 2° QUINC MARZO 2021</t>
  </si>
  <si>
    <t>0090529051</t>
  </si>
  <si>
    <t>P.PEP-000481-ABR</t>
  </si>
  <si>
    <t>OP FACT. 334 SUMINISTRO Y APLICACION DE RIEGO DE SELLO LOC EL TRIUNFO: (PAGADO)</t>
  </si>
  <si>
    <t>0066753034</t>
  </si>
  <si>
    <t>P.PGD-000524-ABR</t>
  </si>
  <si>
    <t>TF 1013 CTA 0047. CARLOS PORFIRIO HERRERA AGUILAR. A COMPR VIATICOS MORELIA</t>
  </si>
  <si>
    <t>0042581013</t>
  </si>
  <si>
    <t>P.PGD-000525-ABR</t>
  </si>
  <si>
    <t>TF 9017 CTA 0047. JAVIER SANCHEZ ALBA. A COMPR COMBUSTIBLE PARA ENTREGA DE OFICIOS</t>
  </si>
  <si>
    <t>0043759017</t>
  </si>
  <si>
    <t>P.PGD-000526-ABR</t>
  </si>
  <si>
    <t>TF 3011 CTA 0047. BLANCA LETICIA ARTEAGA M. A COMPR REFRIGERIOS VACUNACION COVID</t>
  </si>
  <si>
    <t>0066753011</t>
  </si>
  <si>
    <t>P.PGD-000527-ABR</t>
  </si>
  <si>
    <t>TF 3022 CTA 0047. ADRIANA SULEIDI NUÑEZ F. A COMPR PAGO MEGACABLE</t>
  </si>
  <si>
    <t>0066753022</t>
  </si>
  <si>
    <t>P.PGD-000528-ABR</t>
  </si>
  <si>
    <t>TF 3045 CTA 0047. FERNANDO PIMENTEL A. A COMPR VIATICOS MORELIA</t>
  </si>
  <si>
    <t>0066753045</t>
  </si>
  <si>
    <t>P.PEP-000532-ABR</t>
  </si>
  <si>
    <t>OM. FACT 5FE0. CONSUMO DE GAS DEL 01 AL 15 DE FEBRERO 2021: (PAGADO)</t>
  </si>
  <si>
    <t>0826458131</t>
  </si>
  <si>
    <t>P.PGD-000581-ABR</t>
  </si>
  <si>
    <t>TF 8022 CTA 0047. PAGO COMBUSTIBLE OFICINAS DEL MUNICIPIO ABRIL 2021</t>
  </si>
  <si>
    <t>7181148022</t>
  </si>
  <si>
    <t>P.PEP-000540-ABR</t>
  </si>
  <si>
    <t>TF 8011 CTA 0047. PAGO COMBUSTIBLE PIPA: (PAGADO)</t>
  </si>
  <si>
    <t>4431148011</t>
  </si>
  <si>
    <t>P.PEP-000541-ABR</t>
  </si>
  <si>
    <t>TF 9567 CTA 0047. PAGO COMBUSTIBLE TRANSPARENCIA: (PAGADO)</t>
  </si>
  <si>
    <t>7864279567</t>
  </si>
  <si>
    <t>P.PEP-000542-ABR</t>
  </si>
  <si>
    <t>TF 9555 CTA 0047. COMBUSTIBLE PARA AMBULANCIAS RADIOAUXILIO ABR 2021: (PAGADO)</t>
  </si>
  <si>
    <t>2354279555</t>
  </si>
  <si>
    <t>P.PEP-000543-ABR</t>
  </si>
  <si>
    <t>TF 9543 CTA 0047. COMBUSTIBLE PARA CAMIONES RECOLECTORES ABR 2021: (PAGADO)</t>
  </si>
  <si>
    <t>9154279543</t>
  </si>
  <si>
    <t>P.PGD-000563-ABR</t>
  </si>
  <si>
    <t>TF 70011 CTA 0047. GTS A COMPROBAR POR RENTA DE TOLDOS Y MOB. CAMPAÑA VACUNACION COVID</t>
  </si>
  <si>
    <t>0068670011</t>
  </si>
  <si>
    <t>P.PEP-000526-ABR</t>
  </si>
  <si>
    <t>TF 7023 CTA 0047. CARGA DE COMBUSTIBLE PARA AMBULANCIAS: (PAGADO)</t>
  </si>
  <si>
    <t>5446867023</t>
  </si>
  <si>
    <t>P.PEP-000527-ABR</t>
  </si>
  <si>
    <t>TF 7034 CTA 0047. CARGA DE COMBUSTIBLE TESORERIA: (PAGADO)</t>
  </si>
  <si>
    <t>3426867034</t>
  </si>
  <si>
    <t>P.PGD-000579-ABR</t>
  </si>
  <si>
    <t>TF 5003. TRASPASO CUENTAS PROPIAS. ORIGEN 4819. DESTINO 0047</t>
  </si>
  <si>
    <t>0042795003</t>
  </si>
  <si>
    <t>P.PEP-000533-ABR</t>
  </si>
  <si>
    <t>TF 8087 CTA 0047. CARGA COMBUSTIBLE CONTRALOR: (PAGADO)</t>
  </si>
  <si>
    <t>3091148087</t>
  </si>
  <si>
    <t>P.PEP-000537-ABR</t>
  </si>
  <si>
    <t>OM. TF 1051 CTA 0047. FACT 15468. 4 LLANTAS PARA PIPA: (PAGADO)</t>
  </si>
  <si>
    <t>0042581051</t>
  </si>
  <si>
    <t>P.PEP-000538-ABR</t>
  </si>
  <si>
    <t>OM.TF 8075 CTA 0047. CARGA DE COMBUSTIBLE PARA PIPA: (PAGADO)</t>
  </si>
  <si>
    <t>3721148075</t>
  </si>
  <si>
    <t>P.PEP-000539-ABR</t>
  </si>
  <si>
    <t>TF 8063 CTA 0047. PAGO COMBUSTIBLE JUVENTUD Y DEPORTES ABRIL 2021: (PAGADO)</t>
  </si>
  <si>
    <t>4591148063</t>
  </si>
  <si>
    <t>P.PGD-000580-ABR</t>
  </si>
  <si>
    <t>TF 8035 CTA 0047. COMBUSTIBLE PARA MUNICIPIO ABRIL 2021</t>
  </si>
  <si>
    <t>3401148035</t>
  </si>
  <si>
    <t>P.PGD-000549-ABR</t>
  </si>
  <si>
    <t>CH 1099 CTA 0047. JUAN ANTONIO FONSECA F. PAGO TIEMPO EXTRA SEGUNDA QUINC MARZO 2021</t>
  </si>
  <si>
    <t>0000001099</t>
  </si>
  <si>
    <t>P.PEP-000516-ABR</t>
  </si>
  <si>
    <t>PRESIDENCIA FACT. 3EFB PAN PARA OBSEQUIO AUDITORES: (PAGADO)</t>
  </si>
  <si>
    <t>0000001104</t>
  </si>
  <si>
    <t>P.PEP-000474-ABR</t>
  </si>
  <si>
    <t>CONTRALORIA FACT. EFB2 ROCIO ESTRADA AGUIRRE PAN PARA OBSEQUIO: (PAGADO)</t>
  </si>
  <si>
    <t>0000001100</t>
  </si>
  <si>
    <t>P.PEP-000475-ABR</t>
  </si>
  <si>
    <t>PRESIDENCIA APOYO PARA GASTOS MEDICOS ISMAEL PEREZ ACOSTA: (PAGADO)</t>
  </si>
  <si>
    <t>0000001102</t>
  </si>
  <si>
    <t>P.PEP-000473-ABR</t>
  </si>
  <si>
    <t>OP FACT. C2B8 PAN PARA OBSEQUIO TRABAJADORES DEL ESTADO BACHEANDO: (PAGADO)</t>
  </si>
  <si>
    <t>0000001103</t>
  </si>
  <si>
    <t>P.PEP-000616-ABR</t>
  </si>
  <si>
    <t>D. SOCIAL. FACT 274. ARRENDAMIENTO OFICINA DE BIENESTAR DEL MES DE ABRIL 2021: (PAGADO)</t>
  </si>
  <si>
    <t>0000001105</t>
  </si>
  <si>
    <t>P.PGD-000532-ABR</t>
  </si>
  <si>
    <t>CH 1101 CTA 0047 CANCELADO</t>
  </si>
  <si>
    <t>0000001101</t>
  </si>
  <si>
    <t>P.PGD-000533-ABR</t>
  </si>
  <si>
    <t>CH 1098 CTA 0047 CANCELADO</t>
  </si>
  <si>
    <t>0000001098</t>
  </si>
  <si>
    <t>P.PGD-000538-ABR</t>
  </si>
  <si>
    <t>CH 1107 CTA 0047 JOSE ANTONIO RAMIREZ TOVAR COMPLEMENTO EVENTO JILGUERILLAS</t>
  </si>
  <si>
    <t>0000001107</t>
  </si>
  <si>
    <t>P.PGD-000541-ABR</t>
  </si>
  <si>
    <t>CH 1106 CTA 0047 CANCELADO</t>
  </si>
  <si>
    <t>0000001106</t>
  </si>
  <si>
    <t>P.PEP-000701-ABR</t>
  </si>
  <si>
    <t>CTA 0047. SERVICIOS DE BANCA POR INTERNET: (PAGADO)</t>
  </si>
  <si>
    <t>P.PGD-000569-ABR</t>
  </si>
  <si>
    <t>LC. 7435 CTA 0047. ENTERO DE RETENCIONES DE ISR COMPLEMENTARIA DE OCTUBRE 2020</t>
  </si>
  <si>
    <t>0000007434</t>
  </si>
  <si>
    <t>P.PGD-000570-ABR</t>
  </si>
  <si>
    <t>TF 1011 CTA 0047. BLANCA LETICIA ARTEAGA M. GTS A COMPR POR VIATICOS A MORELIA</t>
  </si>
  <si>
    <t>0083901011</t>
  </si>
  <si>
    <t>P.PGD-000573-ABR</t>
  </si>
  <si>
    <t>TF 1047 CTA 0047. REINTEGRO DE GASTOS DE EV 1323. REACTIVOS A ELEMENTOS DE SP</t>
  </si>
  <si>
    <t>0083901047</t>
  </si>
  <si>
    <t>P.PGD-000574-ABR</t>
  </si>
  <si>
    <t>TF 83901055. TRASPASO POR ERROR EN APLICACION DE CTA EN EV 1510</t>
  </si>
  <si>
    <t>0083901055</t>
  </si>
  <si>
    <t>P.PGD-000682-ABR</t>
  </si>
  <si>
    <t>OM. CH 1108 CTA 0047. CRISTIAN ENRIQUE ESTRADA PEREZ. A CUENTA DE LIQUIDACION LABORAL</t>
  </si>
  <si>
    <t>0000001108</t>
  </si>
  <si>
    <t>P.PGD-000582-ABR</t>
  </si>
  <si>
    <t>REINTEGRO DE GASTOS NO EFECTUADOS DE MIZRAIM GARCIA RODRIGUEZ</t>
  </si>
  <si>
    <t>P.PGD-000588-ABR</t>
  </si>
  <si>
    <t>P.PGD-000577-ABR</t>
  </si>
  <si>
    <t>TF 5058 CTA 0047. MIZRAIM GARCIA RODRIGUEZ. GASTOS A COMPROBAR</t>
  </si>
  <si>
    <t>0007245058</t>
  </si>
  <si>
    <t>P.PEP-000528-ABR</t>
  </si>
  <si>
    <t>TF 6022 CTA 0047.CONSUMO DE COMBUSTIBLE REGIDORES ABR 2021: (PAGADO)</t>
  </si>
  <si>
    <t>0039556022</t>
  </si>
  <si>
    <t>P.PEP-000529-ABR</t>
  </si>
  <si>
    <t>TF 5011 CTA 0047. CONSUMO DE COMBUSTIBLE CONTROL Y PLANEACION ABR 2021: (PAGADO)</t>
  </si>
  <si>
    <t>0007245011</t>
  </si>
  <si>
    <t>P.PEP-000530-ABR</t>
  </si>
  <si>
    <t>TF 5023 CTA 0047. CONSUMO DE COMBUSTIBLE OBRAS PUBLICAS: (PAGADO)</t>
  </si>
  <si>
    <t>0007245023</t>
  </si>
  <si>
    <t>P.PEP-000531-ABR</t>
  </si>
  <si>
    <t>TF 5034 CTA 0047. CONSUMO DE COMBUSTIBLE SINDICO ABR 2021: (PAGADO)</t>
  </si>
  <si>
    <t>0007245034</t>
  </si>
  <si>
    <t>P.PGD-000578-ABR</t>
  </si>
  <si>
    <t>TF 5045 CTA 0047. CONSUMO DE COMBUSTIBLE PARA OFICINAS</t>
  </si>
  <si>
    <t>0007245045</t>
  </si>
  <si>
    <t>P.PEP-000589-ABR</t>
  </si>
  <si>
    <t>PRESIDENCIA. APOYO PARA PERSONAL DE RENTAS: (PAGADO)</t>
  </si>
  <si>
    <t>0000001109</t>
  </si>
  <si>
    <t>P.PGD-000601-ABR</t>
  </si>
  <si>
    <t>CH 1110 CTA 0047. JUAN ANTONIO FONSECA FIGUEROA. NOMINA PRIMER QUINC ABR</t>
  </si>
  <si>
    <t>0000001110</t>
  </si>
  <si>
    <t>P.PGD-000615-ABR</t>
  </si>
  <si>
    <t>TF 22166083. TRASPASO CUENTAS PROPIAS ORIGEN 4878. DESTINO 0047.</t>
  </si>
  <si>
    <t>0022166083</t>
  </si>
  <si>
    <t>P.PEP-000596-ABR</t>
  </si>
  <si>
    <t>LC 6416 CTA 0047. ACTUALIZACION COMPLEMENTARIA DE ENTERO DE RETENCIONES CORRESP A DIC 2020: (PAGADO)</t>
  </si>
  <si>
    <t>0000006416</t>
  </si>
  <si>
    <t>P.PEP-000663-ABR</t>
  </si>
  <si>
    <t>TF. 5867 CTA 0047 FACT. 246 A&amp;R COMERCIALIZADORES SA DE CV: (PAGADO)</t>
  </si>
  <si>
    <t>0402525867</t>
  </si>
  <si>
    <t>CFDI</t>
  </si>
  <si>
    <t>P.PEP-000662-ABR</t>
  </si>
  <si>
    <t>TF 5849 CTA 0047  FACT. 245 A&amp;R COMERCILIZADORES SA DE CV: (PAGADO)</t>
  </si>
  <si>
    <t>1522525849</t>
  </si>
  <si>
    <t>P.PEP-000661-ABR</t>
  </si>
  <si>
    <t>TF. 5829 CTA 0047 FACT. 244 A Y R COMERCIALIZADORES SA DE CV: (PAGADO)</t>
  </si>
  <si>
    <t>3222525829</t>
  </si>
  <si>
    <t>P.PEP-000667-ABR</t>
  </si>
  <si>
    <t>TF. 6157 CTA 0047 FACT 474 ENTERPRISE HOLDING SMIDGE SA DE CV: (PAGADO)</t>
  </si>
  <si>
    <t>9114486157</t>
  </si>
  <si>
    <t>P.PEP-000665-ABR</t>
  </si>
  <si>
    <t>TF.6138 CTA 0047 FACT 1812 GROUP INDORPORATE OZSON SA DE CV: (PAGADO)</t>
  </si>
  <si>
    <t>9094486138</t>
  </si>
  <si>
    <t>P.PEP-000664-ABR</t>
  </si>
  <si>
    <t>TF.6119 CTA 0047 FACT 247 A&amp;R COMERCIALIZADORES SA DE CV: (PAGADO)</t>
  </si>
  <si>
    <t>3444486119</t>
  </si>
  <si>
    <t>P.PEP-000572-ABR</t>
  </si>
  <si>
    <t>CH 1124 CTA 0047. GASTOS ADMINISTRATIVOS POR RECAUDACION DEL DAP DE MARZO 2021: (PAGADO)</t>
  </si>
  <si>
    <t>0000001124</t>
  </si>
  <si>
    <t>P.PGD-000609-ABR</t>
  </si>
  <si>
    <t>CH 1121 CTA 0047. PEDRO MADRIGAL GARCIA. NOMINA PRIMER QUINC ABR</t>
  </si>
  <si>
    <t>0000001121</t>
  </si>
  <si>
    <t>P.PGD-000610-ABR</t>
  </si>
  <si>
    <t>CH 1122 CTA 0047. GUSTAVO ROMERO CASTRO. NOMINA PRIMER QUIN ABR</t>
  </si>
  <si>
    <t>0000001122</t>
  </si>
  <si>
    <t>P.PEP-000590-ABR</t>
  </si>
  <si>
    <t>CH 1123 CTA 0047. OSCAR MADRIGAL REYES. CONVENIO DE LIQIDACION LABORAL: (PAGADO)</t>
  </si>
  <si>
    <t>0000001123</t>
  </si>
  <si>
    <t>P.PGD-000612-ABR</t>
  </si>
  <si>
    <t>TF 700540 CTA 0047. PAGO DE RETENSION POR PENSION ALIMENTICIA A EFRAIN LOPEZ VAZQUEZ</t>
  </si>
  <si>
    <t>0000700540</t>
  </si>
  <si>
    <t>P.PGD-000603-ABR</t>
  </si>
  <si>
    <t>CH 1114 CTA 0047. CRISTIAN MIGUEL RAMIREZ H. PRIMER QUINC ABR</t>
  </si>
  <si>
    <t>0000001114</t>
  </si>
  <si>
    <t>P.PGD-000604-ABR</t>
  </si>
  <si>
    <t>CH 1115 CTA 0047. DOLORES GABRIELA REYES R. NOMINA PRIMER QUINC ABR</t>
  </si>
  <si>
    <t>0000001115</t>
  </si>
  <si>
    <t>P.PGD-000605-ABR</t>
  </si>
  <si>
    <t>CH 1117 CTA 0047. FRANCISCO JAVIER ZARAGOZA E. PRIMER QUINC ABR</t>
  </si>
  <si>
    <t>0000001117</t>
  </si>
  <si>
    <t>P.PGD-000606-ABR</t>
  </si>
  <si>
    <t>CH 1118 CTA 0047. CARLOS GUSTAVO RAMIREZ A. PRIMER QUINCENA ABR</t>
  </si>
  <si>
    <t>0000001118</t>
  </si>
  <si>
    <t>P.PGD-000607-ABR</t>
  </si>
  <si>
    <t>CH 1119 CTA 0047. ANA BERTHA OROZCO A. NOMINA PRIMER QUINC ABR</t>
  </si>
  <si>
    <t>0000001119</t>
  </si>
  <si>
    <t>P.PGD-000608-ABR</t>
  </si>
  <si>
    <t>CH 1120 CTA 0047. EDWIN RENE ALANIS ESTRELLA. NOMINA PRIMER QUINC ABR</t>
  </si>
  <si>
    <t>0000001120</t>
  </si>
  <si>
    <t>CH 1112 CTA 0047. VICTOR MANUEL BARBOSA HIGUERA. PRIMER QUINCENA ABR</t>
  </si>
  <si>
    <t>0000001112</t>
  </si>
  <si>
    <t>P.PGD-000602-ABR</t>
  </si>
  <si>
    <t>CH 1113 CTA 0047. MIGUEL ANGEL ALANIS PEREZ. NOMINA PRIMER QUINC ABR</t>
  </si>
  <si>
    <t>0000001113</t>
  </si>
  <si>
    <t>P.PEP-000587-ABR</t>
  </si>
  <si>
    <t>DESARROLLO AGROPECUARIO. NOMINA PRIMER QUINCENA ABRIL 2021: (PAGADO)</t>
  </si>
  <si>
    <t>0000303640</t>
  </si>
  <si>
    <t>P.PGD-000617-ABR</t>
  </si>
  <si>
    <t>TF 1011 CTA 0047. AHARON CABRERA AREVALO. GTS A COMPROBAR VIATICOS MORELIA</t>
  </si>
  <si>
    <t>0039091011</t>
  </si>
  <si>
    <t>P.PEP-000597-ABR</t>
  </si>
  <si>
    <t>DA. FACT DBBF. APORTACION CFE CARCAMO PENJAMILLO MARZO 2021: (PAGADO)</t>
  </si>
  <si>
    <t>8673909131</t>
  </si>
  <si>
    <t>P.PEP-000599-ABR</t>
  </si>
  <si>
    <t>CH 1116 CTA 0047. PAGO DE SERVICIO TELEFONICO DE ABR 2021: (PAGADO)</t>
  </si>
  <si>
    <t>0000001116</t>
  </si>
  <si>
    <t>P.PGD-000629-ABR</t>
  </si>
  <si>
    <t>REINTEGRO DE GASTOS NO EFECTUADOS DE BLANCA LETICIA ARTEAGA MELENDEZ</t>
  </si>
  <si>
    <t>P.PGD-000630-ABR</t>
  </si>
  <si>
    <t>CH 1125 CTA 0047. CIPRIANA JAQUELINE JUAREZ CASTRO. REINTEGRO DE RACAUDACION PANTEON CAÑADA DE RMZ</t>
  </si>
  <si>
    <t>0000001125</t>
  </si>
  <si>
    <t>P.PGD-000619-ABR</t>
  </si>
  <si>
    <t>TF 17449025 TRASPASO CUENTAS PROPIAS. ORIGEN 4878 DESTINO 0047</t>
  </si>
  <si>
    <t>0017449025</t>
  </si>
  <si>
    <t>P.PEP-000601-ABR</t>
  </si>
  <si>
    <t>OM. FACT 1218. MTTO DE VEHICULO. CAMBIO DE CLUTCH: (PAGADO)</t>
  </si>
  <si>
    <t>0030610011</t>
  </si>
  <si>
    <t>P.PEP-000584-ABR</t>
  </si>
  <si>
    <t>OFICIALIA MAYOR. NOMINA PRIMER QUINCENA ABRIL 2021: (PAGADO)</t>
  </si>
  <si>
    <t>P.PEP-000585-ABR</t>
  </si>
  <si>
    <t>OBRAS PUBLICAS. NOMINA PRIMER QUINCENA ABRIL 2021: (PAGADO)</t>
  </si>
  <si>
    <t>0000299420</t>
  </si>
  <si>
    <t>P.PEP-000586-ABR</t>
  </si>
  <si>
    <t>DIF. NOMINA PRIMER QUINCENA DE ABRIL 2021: (PAGADO)</t>
  </si>
  <si>
    <t>0000298330</t>
  </si>
  <si>
    <t>P.PGD-000598-ABR</t>
  </si>
  <si>
    <t>TF 771450 CTA 0047. TIEMPO EXTRA PRIMER QUINCENA ABR 2021</t>
  </si>
  <si>
    <t>0000771450</t>
  </si>
  <si>
    <t>P.PGD-000599-ABR</t>
  </si>
  <si>
    <t>TF 767390 CTA 0047. TIEMPO EXTRA PRIMER QUINCENA ABRIL 2021</t>
  </si>
  <si>
    <t>0000767390</t>
  </si>
  <si>
    <t>P.PGD-000711-ABR</t>
  </si>
  <si>
    <t>P.PGD-000589-ABR</t>
  </si>
  <si>
    <t>TF 7013 CTA 0047. GUSTAVO REYES HERNANDEZ. A COMPROBAR MTTO. VEHIC</t>
  </si>
  <si>
    <t>0033717013</t>
  </si>
  <si>
    <t>P.PGD-000590-ABR</t>
  </si>
  <si>
    <t>TF 7025 0047. AHARON CABRERA AREVALO. GTS A COMPROBAR</t>
  </si>
  <si>
    <t>0033717025</t>
  </si>
  <si>
    <t>P.PEP-000578-ABR</t>
  </si>
  <si>
    <t>PRESIDENCIA Y REGIDORES. NOMINA PRIMER QUINCENA ABRIL 2021: (PAGADO)</t>
  </si>
  <si>
    <t>0000290950</t>
  </si>
  <si>
    <t>P.PEP-000579-ABR</t>
  </si>
  <si>
    <t>SINDICATURA. NOMINA PRIMER QUINCENA ABRIL 2021: (PAGADO)</t>
  </si>
  <si>
    <t>0000304720</t>
  </si>
  <si>
    <t>P.PEP-000580-ABR</t>
  </si>
  <si>
    <t>SECRETARIA. NOMINA PRIMER QUINCENA ABRIL 2021: (PAGADO)</t>
  </si>
  <si>
    <t>0000305690</t>
  </si>
  <si>
    <t>P.PEP-000581-ABR</t>
  </si>
  <si>
    <t>CONTROL Y PLANEACION. NOMINA PRIMER QUINCENA ABRIL 2021: (PAGADO)</t>
  </si>
  <si>
    <t>0000294590</t>
  </si>
  <si>
    <t>P.PEP-000582-ABR</t>
  </si>
  <si>
    <t>TESORERIA. NOMINA PRIMER QUINCENA ABRIL 2021: (PAGADO)</t>
  </si>
  <si>
    <t>0000293640</t>
  </si>
  <si>
    <t>P.PEP-000583-ABR</t>
  </si>
  <si>
    <t>CONTRALORIA. NOMINA PRIMER QUINCENA ABRIL 2021: (PAGADO)</t>
  </si>
  <si>
    <t>0000296900</t>
  </si>
  <si>
    <t>P.PGD-000635-ABR</t>
  </si>
  <si>
    <t>CH 1111 CTA 0047. JOSE JESUS SOLIS BARRON. PRIMER QUINC ABR 2021</t>
  </si>
  <si>
    <t>0000001111</t>
  </si>
  <si>
    <t>P.PGD-000594-ABR</t>
  </si>
  <si>
    <t>P.PEP-000563-ABR</t>
  </si>
  <si>
    <t>OP. CH 1126 CTA 0047. JOSE GUADALUPE RAMIREZ OROZCO. CONVENIO DE LIQUIDACION: (PAGADO)</t>
  </si>
  <si>
    <t>0000001126</t>
  </si>
  <si>
    <t>P.PGD-000705-ABR</t>
  </si>
  <si>
    <t>CH 1127 CTA 0047 EVENTO 390,660,664 Y 667 MARIA TERESA CASTRO SOLIS</t>
  </si>
  <si>
    <t>P.PGD-000621-ABR</t>
  </si>
  <si>
    <t>TF 86537006. TRASPASO CUENTAS PROPIAS. ORIGEN 4878. DESTINO 0047.</t>
  </si>
  <si>
    <t>0086537006</t>
  </si>
  <si>
    <t>P.PGD-000622-ABR</t>
  </si>
  <si>
    <t>TF 70053 CTA 0047. FERNANDO PIMENTEL AGUILAR. GTS A COMPR MTTO JETTA</t>
  </si>
  <si>
    <t>0007570053</t>
  </si>
  <si>
    <t>P.PGD-000624-ABR</t>
  </si>
  <si>
    <t>TF 6036 CTA 0047. COMPLEMENTO DE PAGO DE FACT 1096. CAMION MERCEDES BENZ</t>
  </si>
  <si>
    <t>0055086036</t>
  </si>
  <si>
    <t>P.PGD-000625-ABR</t>
  </si>
  <si>
    <t>TF 2011 CTA 0047. BLANCA LETICIA ARTEAGA M. GTS A COMPR. VIATICOS MORELIA</t>
  </si>
  <si>
    <t>0083712011</t>
  </si>
  <si>
    <t>P.PGD-000626-ABR</t>
  </si>
  <si>
    <t>TF 7011 CTA 0047. MIZRAIM GARCIA RODRIGUEZ. GTS A COMPR BATERIA PIPA Y PAPELERIA</t>
  </si>
  <si>
    <t>0060017011</t>
  </si>
  <si>
    <t>P.PGD-000627-ABR</t>
  </si>
  <si>
    <t>TF 7011 CTA 0047. CARLOS PORFIRIO HERRERA A. GTS A COMPR. VIATICOS MORELIA</t>
  </si>
  <si>
    <t>0030557011</t>
  </si>
  <si>
    <t>P.PEP-000607-ABR</t>
  </si>
  <si>
    <t>TF 5786 CTA 0047. ADEFA FACT 560 DE EV 5235 DE 2020: (PAGADO)</t>
  </si>
  <si>
    <t>9613055786</t>
  </si>
  <si>
    <t>15-116</t>
  </si>
  <si>
    <t>003</t>
  </si>
  <si>
    <t>P.PGD-000631-ABR</t>
  </si>
  <si>
    <t>P.PGD-000633-ABR</t>
  </si>
  <si>
    <t>TF 1033 CTA 0047. PAGO ARRENDAMIENTO BLOQUERA DE FEB A JUN 2020 REG EN EV 1584</t>
  </si>
  <si>
    <t>0019301033</t>
  </si>
  <si>
    <t>P.PGD-000636-ABR</t>
  </si>
  <si>
    <t>TF 600015. TRASPASO DE RECLASIFICACION POR ERROR EN APLICACION DE CUENTA EN EVENTO 1742</t>
  </si>
  <si>
    <t>0076600015</t>
  </si>
  <si>
    <t>P.PEP-000625-ABR</t>
  </si>
  <si>
    <t>CH 1128 CTA 0047. ALICIA SOLIS ZENTENO. APOYO A SEBASTIAN REYES SOLIS. SELECTIVO DE ATLETISMO: (PAGAD</t>
  </si>
  <si>
    <t>0000001128</t>
  </si>
  <si>
    <t>P.PGD-000638-ABR</t>
  </si>
  <si>
    <t>TF 2067 CTA 0047. CARLOS PORFIRIO HERRERA AGUILAR. GTS A COMPR PODER NOTARIAL</t>
  </si>
  <si>
    <t>0023562067</t>
  </si>
  <si>
    <t>P.PGD-000639-ABR</t>
  </si>
  <si>
    <t>TF 2078 CTA 0359. REINTEGRO POR DESCUENTO ERRONEO DE NOMINA</t>
  </si>
  <si>
    <t>0023562078</t>
  </si>
  <si>
    <t>P.PGD-000641-ABR</t>
  </si>
  <si>
    <t>TF .30051 CTA 0047. REINTEGRO DE GASTOS DE EV 1612. FAC 0B71</t>
  </si>
  <si>
    <t>0009430051</t>
  </si>
  <si>
    <t>P.PGD-000642-ABR</t>
  </si>
  <si>
    <t>TF 30064 CTA 0047. REINTEGRO DE GTS DE EV 1614. FAC 19608</t>
  </si>
  <si>
    <t>0009430064</t>
  </si>
  <si>
    <t>P.PGD-000643-ABR</t>
  </si>
  <si>
    <t>TF 30075 CTA 0047. REINTEGRO DE GTS EV 1615. FAC 19992</t>
  </si>
  <si>
    <t>0009430075</t>
  </si>
  <si>
    <t>P.PGD-000686-ABR</t>
  </si>
  <si>
    <t>REINTEGRO DE GTS NO EFECTUADOS DE EV 1328 DE MIZRAIM GARCIA RODRIGUEZ</t>
  </si>
  <si>
    <t>P.PGD-000654-ABR</t>
  </si>
  <si>
    <t>TF 40116 CTA 0047. REINTEGRO DE GASTO. SALDO EN SIST ESTRATEI</t>
  </si>
  <si>
    <t>0050540116</t>
  </si>
  <si>
    <t>P.PGD-000653-ABR</t>
  </si>
  <si>
    <t>TF 40131007. TRASPASO CUENTAS PROPIAS. ORIGEN 4878. DESTINO 0047.</t>
  </si>
  <si>
    <t>0040131007</t>
  </si>
  <si>
    <t>P.PEP-000638-ABR</t>
  </si>
  <si>
    <t>CONTRALORIA FACT. 38 SERVICIOS JURIDICOS CORRESPODNIENTE A ABRIL 2020: (PAGADO)</t>
  </si>
  <si>
    <t>0050540092</t>
  </si>
  <si>
    <t>P.PEP-000637-ABR</t>
  </si>
  <si>
    <t>OP. FACT 1399. 12 VIAJES DE TEPETATE Y RENTA DE 8 HRS DE MOTOCONFORMADORA PARA REHAB PROL AL: (PAGADO</t>
  </si>
  <si>
    <t>0009430098</t>
  </si>
  <si>
    <t>P.PEP-000640-ABR</t>
  </si>
  <si>
    <t>OM. FAC 3820. MATERIAL PARA PANTEON MUNICIPAL: (PAGADO)</t>
  </si>
  <si>
    <t>0009430014</t>
  </si>
  <si>
    <t>P.PGD-000655-ABR</t>
  </si>
  <si>
    <t>TF 8011 CTA 0047. BLANCA LETICIA ARTEAGA MELENDEZ. GTS A COMPR. VIATICOS MORELIA</t>
  </si>
  <si>
    <t>0096188011</t>
  </si>
  <si>
    <t>P.PEP-000641-ABR</t>
  </si>
  <si>
    <t>TESORERIA. FAC 19365. 10000 TIMBRES PARA PREDIAL: (PAGADO)</t>
  </si>
  <si>
    <t>0004459011</t>
  </si>
  <si>
    <t>P.PGD-000657-ABR</t>
  </si>
  <si>
    <t>TF 9030 CTA 0047. ELIAS PEREZ BERBER. GTS A COMPR. TERMOSOLAR DE APOYO</t>
  </si>
  <si>
    <t>0004459030</t>
  </si>
  <si>
    <t>P.PEP-000642-ABR</t>
  </si>
  <si>
    <t>PRESIDENCIA. FAC 22306. SERVICIO DE MANTENIMIENTO FORD RANGER: (PAGADO)</t>
  </si>
  <si>
    <t>0060869034</t>
  </si>
  <si>
    <t>P.PGD-000658-ABR</t>
  </si>
  <si>
    <t>TF 9021 CTA 0047. MIZRAIM GARCIA RODRIGUEZ. GASTOS A COMPROBAR</t>
  </si>
  <si>
    <t>0060869021</t>
  </si>
  <si>
    <t>P.PGD-000646-ABR</t>
  </si>
  <si>
    <t>TF 8051 CTA 0047. REINTEGRO DE GTS DE EV 1430. FAC 19447</t>
  </si>
  <si>
    <t>0096188051</t>
  </si>
  <si>
    <t>P.PEP-000643-ABR</t>
  </si>
  <si>
    <t>OM. FAC FC7D ALTERNADOR Y LUCES RECOLECGOR BLANCO. FAC 4F6D REMPLAZAR MARCHA CAMIONETA ALUMBRADO PUB:</t>
  </si>
  <si>
    <t>0000001129</t>
  </si>
  <si>
    <t>P.PEP-000644-ABR</t>
  </si>
  <si>
    <t>CH 1141 CTA 0047. JUAN CARLOS TAFOLLA REYES.COMPLEMENTO ESTIMULO POR REC PREDIAL ENE-MAR 2021: (PAGAD</t>
  </si>
  <si>
    <t>0000001141</t>
  </si>
  <si>
    <t>P.PGD-000665-ABR</t>
  </si>
  <si>
    <t>CH 1130 CTA 0047 JOSE JESUS SOLIS BARRON. SEGUNDA QUINC ABR 2021</t>
  </si>
  <si>
    <t>0000001130</t>
  </si>
  <si>
    <t>P.PGD-000666-ABR</t>
  </si>
  <si>
    <t>CH 1131 CTA 0047. VICTOR MANUEL BARBOSA HIGUERA. SEGUNDA QUINC ABR 2021</t>
  </si>
  <si>
    <t>0000001131</t>
  </si>
  <si>
    <t>P.PGD-000667-ABR</t>
  </si>
  <si>
    <t>CH 1132 CTA 0047. MIGUEL ANGEL ALANIS PEREZ. SEGUNDA QUINC ABR 2021</t>
  </si>
  <si>
    <t>0000001132</t>
  </si>
  <si>
    <t>P.PGD-000683-ABR</t>
  </si>
  <si>
    <t>CH 1140 CTA 0047. GUSTAVO ROMERO CASTRO. SEGUNDA QUINC ABR 2021</t>
  </si>
  <si>
    <t>0000001140</t>
  </si>
  <si>
    <t>P.PGD-000684-ABR</t>
  </si>
  <si>
    <t>CH 1136 CTA 0047. CARLOS GUSTAVO RAMIREZ AGUILERA. SEGUNDA QUINC ABR 2021</t>
  </si>
  <si>
    <t>0000001136</t>
  </si>
  <si>
    <t>P.PGD-000692-ABR</t>
  </si>
  <si>
    <t>TF 3651011. FERNANDO PIMENTEL AGUILAR. GTS A COMR. MTTO JETTA</t>
  </si>
  <si>
    <t>0003651011</t>
  </si>
  <si>
    <t>P.PGD-000668-ABR</t>
  </si>
  <si>
    <t>CH 1133 CTA 0047. CHRISTIAN MIGUEL RAMIREZ HEREDIA. SEGUNDA QUINC ABR 2021</t>
  </si>
  <si>
    <t>0000001133</t>
  </si>
  <si>
    <t>P.PGD-000669-ABR</t>
  </si>
  <si>
    <t>CH 1134 CTA 0047. DOLORES GABRIELA REYES RIVERA. SEGUNDA QUINC ABR 2021</t>
  </si>
  <si>
    <t>0000001134</t>
  </si>
  <si>
    <t>P.PGD-000670-ABR</t>
  </si>
  <si>
    <t>CH 1135 CTA 0047. FRANCISCO JAVIER ZARAGOZA ESTRELLA. SEGUNDA QUINC ABR 2021</t>
  </si>
  <si>
    <t>0000001135</t>
  </si>
  <si>
    <t>P.PGD-000671-ABR</t>
  </si>
  <si>
    <t>CH 1137 CTA 0047. ANA BERTHA OROZCO AYALA. SEGUNDA QUINC ABR 2021</t>
  </si>
  <si>
    <t>0000001137</t>
  </si>
  <si>
    <t>P.PGD-000672-ABR</t>
  </si>
  <si>
    <t>CH 1138 CTA 0047. EDWIN RENE ALANIS ESTRELLA. SEGUNDA QUINC ABR 2021</t>
  </si>
  <si>
    <t>0000001138</t>
  </si>
  <si>
    <t>P.PGD-000673-ABR</t>
  </si>
  <si>
    <t>CH 1139 CTA 0047. PEDRO MADRIGAL GARCIA. SEGUNDA QUINC ABR 2021</t>
  </si>
  <si>
    <t>0000001139</t>
  </si>
  <si>
    <t>P.PGD-000693-ABR</t>
  </si>
  <si>
    <t>TF 43926011 CTA 0047. FERNANDO PIMENTEL AGUILAR. GTS A COMPR ALIMENTOS REGIDORES</t>
  </si>
  <si>
    <t>0043926011</t>
  </si>
  <si>
    <t>P.PGD-000694-ABR</t>
  </si>
  <si>
    <t>TF 20017 CTA 0047. CARLOS PORFIRIO HERRERA A. GTS A COMPR. VIATICOS ASM 1 TRIM 2021</t>
  </si>
  <si>
    <t>0073820017</t>
  </si>
  <si>
    <t>P.PGD-000696-ABR</t>
  </si>
  <si>
    <t>TF 20028 CTA 0047. FERNANDO PIMENTEL AGUILAR. GTS  ACOMPR. COMP MTTO JETTA</t>
  </si>
  <si>
    <t>0073820028</t>
  </si>
  <si>
    <t>25-521</t>
  </si>
  <si>
    <t>P.PEP-000697-ABR</t>
  </si>
  <si>
    <t>DA. FAC 1A59.  APORTACION ENERGIA ELECTRICA ABRIL 2021 CARCAMO: (PAGADO)</t>
  </si>
  <si>
    <t>3117493024</t>
  </si>
  <si>
    <t>P.PGD-000700-ABR</t>
  </si>
  <si>
    <t>TF 74930006 TRASPASO CUENTAS PROPIAS. ORIGEN 4878. DESTINO 0047</t>
  </si>
  <si>
    <t>0074930006</t>
  </si>
  <si>
    <t>P.PGD-000702-ABR</t>
  </si>
  <si>
    <t>TF 74930003 TRASPASO CUENTAS PROPIAS. ORIGEN 4878. DESTINO 0047.</t>
  </si>
  <si>
    <t>0074930003</t>
  </si>
  <si>
    <t>P.PGD-000679-ABR</t>
  </si>
  <si>
    <t>TF 668590 CTA 0047. JOSE ANTONIO RAMIREZ TOVAR. SEGUNDA QUINC ABR 2021</t>
  </si>
  <si>
    <t>0000668590</t>
  </si>
  <si>
    <t>P.PEP-000656-ABR</t>
  </si>
  <si>
    <t>OBRAS PUBLICAS. NOMINA SEGUNDA QUINCENA ABRIL 2021: (PAGADO)</t>
  </si>
  <si>
    <t>0000400940</t>
  </si>
  <si>
    <t>P.PEP-000658-ABR</t>
  </si>
  <si>
    <t>DIF. NOMINA SEGUNDA QUINCENA ABRIL 2021: (PAGADO)</t>
  </si>
  <si>
    <t>0000399900</t>
  </si>
  <si>
    <t>P.PEP-000659-ABR</t>
  </si>
  <si>
    <t>DESARROLLO AGROPECUARIO. NOMINA SEGUNDA QUINCENA ABRIL 2021: (PAGADO)</t>
  </si>
  <si>
    <t>0000504360</t>
  </si>
  <si>
    <t>P.PEP-000648-ABR</t>
  </si>
  <si>
    <t>CONTROL Y PLANEACION. NOMINA SEGUNDA QUINCENA ABRIL 2021: (PAGADO)</t>
  </si>
  <si>
    <t>0000393380</t>
  </si>
  <si>
    <t>P.PEP-000649-ABR</t>
  </si>
  <si>
    <t>TESORERIA. NOMINA SEGUNDA QUINCENA ABRIL 2021: (PAGADO)</t>
  </si>
  <si>
    <t>0000463360</t>
  </si>
  <si>
    <t>P.PEP-000650-ABR</t>
  </si>
  <si>
    <t>CONTRALORIA. NOMINA SEGUNDA QUINCENA ABRIL 2021: (PAGADO)</t>
  </si>
  <si>
    <t>0000395220</t>
  </si>
  <si>
    <t>P.PEP-000654-ABR</t>
  </si>
  <si>
    <t>OFICIALIA MAYOR. NOMINA SEGUNDA QUINCENA ABRIL 2021: (PAGADO)</t>
  </si>
  <si>
    <t>P.PEP-000645-ABR</t>
  </si>
  <si>
    <t>PRESIDENCIA Y REGIDORES. NOMINA SEGUNDA QUINCENA ABRIL 2021: (PAGADO)</t>
  </si>
  <si>
    <t>0000363480</t>
  </si>
  <si>
    <t>P.PEP-000646-ABR</t>
  </si>
  <si>
    <t>SINDICATURA. NOMINA SEGUNDA QUINCENA ABRIL 2021: (PAGADO)</t>
  </si>
  <si>
    <t>0000538570</t>
  </si>
  <si>
    <t>P.PEP-000647-ABR</t>
  </si>
  <si>
    <t>SECRETARIA. NOMINA SEGUNDA QUINCENA DE ABRIL 2021: (PAGADO)</t>
  </si>
  <si>
    <t>0000540000</t>
  </si>
  <si>
    <t>CH 302</t>
  </si>
  <si>
    <t>JUAN MANUEL ECHEVERRIA CASTRO</t>
  </si>
  <si>
    <t>DE LA CUENTA: 11120-001-00001-0019-0000 A LA CUENTA: 11120-001-00001-0019-0000</t>
  </si>
  <si>
    <t>1112-001-00001-0019</t>
  </si>
  <si>
    <t>CTA. 0110230359 FIV2017</t>
  </si>
  <si>
    <t>111200010000100190000</t>
  </si>
  <si>
    <t>P.PIR-000424-ABR</t>
  </si>
  <si>
    <t>CTA 0359. INTERESES GANADOS: (RECAUDADO)</t>
  </si>
  <si>
    <t>P.PEP-000706-ABR</t>
  </si>
  <si>
    <t>CTA 0359. COMISION CHEQUES LIBRADOS PAGADOS: (PAGADO)</t>
  </si>
  <si>
    <t>25-547</t>
  </si>
  <si>
    <t>P.PEP-000544-ABR</t>
  </si>
  <si>
    <t>TF 9516 CTA 0359. PAGO COMBUSTIBLE SEGURIDAD PUBLICA ABRIL 2021: (PAGADO)</t>
  </si>
  <si>
    <t>0204279516</t>
  </si>
  <si>
    <t>P.PGD-000564-ABR</t>
  </si>
  <si>
    <t>TF 6025 CTA 0359. REINTEGRO DE GASTOS DE EV 1319. REACTIVOS A ELEMENTOS DE SP</t>
  </si>
  <si>
    <t>0079636025</t>
  </si>
  <si>
    <t>P.PGD-000565-ABR</t>
  </si>
  <si>
    <t>TF 6036 CTA 0359. REINTEGRO DE GTS DE EV 1321. REACTIVOS A ELEMENTOS DE SP</t>
  </si>
  <si>
    <t>0079636036</t>
  </si>
  <si>
    <t>P.PGD-000568-ABR</t>
  </si>
  <si>
    <t>TF 6075 CTA 0359. REINTEGRO DE GTS DE EV 1315. REACTIVOS A ELEMENTOS DE SP</t>
  </si>
  <si>
    <t>0079636075</t>
  </si>
  <si>
    <t>P.PGD-000566-ABR</t>
  </si>
  <si>
    <t>TF 6049 CTA 0359.  REINTEGRO DE GTS DE EV 1320. REACTIVOS A ELEMENTOS DE SP</t>
  </si>
  <si>
    <t>0079636049</t>
  </si>
  <si>
    <t>P.PGD-000567-ABR</t>
  </si>
  <si>
    <t>TF 6060 CTA 0359. REINTEGRO DE GTS DE EV 1322. REACTIVOS A ELEMENTOS DE SP</t>
  </si>
  <si>
    <t>0079636060</t>
  </si>
  <si>
    <t>P.PGD-000547-ABR</t>
  </si>
  <si>
    <t>CH 291 CTA 0359 MATERIAL DE ALUMBRADO PUBLICO</t>
  </si>
  <si>
    <t>0000000291</t>
  </si>
  <si>
    <t>P.PGD-000548-ABR</t>
  </si>
  <si>
    <t>CH 0359 CTA 0359 MATERIAL DE ALUMBRADO PUBLICO</t>
  </si>
  <si>
    <t>0000000290</t>
  </si>
  <si>
    <t>P.PGD-000571-ABR</t>
  </si>
  <si>
    <t>TF 1023 CTA 0359. REINTEGRO DE GASTOS DE EV 1317. REACTIVOS A ELEMENTOS DE SP</t>
  </si>
  <si>
    <t>0083901023</t>
  </si>
  <si>
    <t>FICHA DE DEPOSITO</t>
  </si>
  <si>
    <t>P.PGD-000542-ABR</t>
  </si>
  <si>
    <t>REINTEGRO DE GASTOS NO EFECTUADOS MIZRAIM GARCIA RODRIGUEZ</t>
  </si>
  <si>
    <t>P.PGD-000572-ABR</t>
  </si>
  <si>
    <t>TF 1034 CTA 359. REINTEGRO DE GTS DE EV 1318. REACTIVOS A ELEMENTOS DE SP</t>
  </si>
  <si>
    <t>0083901034</t>
  </si>
  <si>
    <t>P.PEP-000524-ABR</t>
  </si>
  <si>
    <t>SP. TF 5065 CTA 0359. FACT 15499. 4 LLANTAS PARA PATRULLA: (PAGADO)</t>
  </si>
  <si>
    <t>0074625065</t>
  </si>
  <si>
    <t>0000000292</t>
  </si>
  <si>
    <t>P.PGD-000575-ABR</t>
  </si>
  <si>
    <t>TF 687690 CTA 0359. LUIS GARCIA RAMIREZ. ANT NOMINA PRIMER QUINC ABR</t>
  </si>
  <si>
    <t>0000687690</t>
  </si>
  <si>
    <t>P.PGD-000576-ABR</t>
  </si>
  <si>
    <t>TF 39556009. TRASPASO CUENTAS PROPIAS ORIGEN 4819. DESTINO 0359</t>
  </si>
  <si>
    <t>0038556009</t>
  </si>
  <si>
    <t>P.PGD-000584-ABR</t>
  </si>
  <si>
    <t>CH 294 CTA 0359 CANCELADO</t>
  </si>
  <si>
    <t>0000000294</t>
  </si>
  <si>
    <t>P.PGD-000600-ABR</t>
  </si>
  <si>
    <t>TF 22166079 TRASPASO CUENTAS PROPIAS. ORIGEN 4973. DESTINO 0359</t>
  </si>
  <si>
    <t>0022166079</t>
  </si>
  <si>
    <t>P.PGD-000613-ABR</t>
  </si>
  <si>
    <t>CH 293 CCTA 0359. PAGO NOMINA PRIMER QUINCENA ABR 2021</t>
  </si>
  <si>
    <t>0000000293</t>
  </si>
  <si>
    <t>P.PGD-000614-ABR</t>
  </si>
  <si>
    <t>CH 295 CCTA 0359. PAGO NOMINA PRIMER QUINCENA ABR 2021</t>
  </si>
  <si>
    <t>0000000295</t>
  </si>
  <si>
    <t>P.PGD-000616-ABR</t>
  </si>
  <si>
    <t>PAGO POR APROVECHAMIENTO DE AGUAS NACIONALES PERIODO OCT A DIC 2020</t>
  </si>
  <si>
    <t>0000007451</t>
  </si>
  <si>
    <t>P.PEP-000595-ABR</t>
  </si>
  <si>
    <t>PAGO POR APROVECHAMIENTO DE AGUAS NACIONALES PERIODO ENERO A MARZO 2021: (PAGADO)</t>
  </si>
  <si>
    <t>0000008485</t>
  </si>
  <si>
    <t>P.PGD-000618-ABR</t>
  </si>
  <si>
    <t>PAGO DE SEGURO SOCIAL DE ELEMENTOS DE SEGURIDAD PUBLICA. PERIODO 07 DE 2020</t>
  </si>
  <si>
    <t>0087369010</t>
  </si>
  <si>
    <t>P.PEP-000598-ABR</t>
  </si>
  <si>
    <t>SP. FACT 423. MATERIAL ELECTRICO PARA ALUMBRADO PUBLICO COL NUEVO MORELOS: (PAGADO)</t>
  </si>
  <si>
    <t>9653909166</t>
  </si>
  <si>
    <t>P.PEP-000600-ABR</t>
  </si>
  <si>
    <t>SP. SERVICIO TELEFONICO DEL MES DE ABRIL 2021: (PAGADO)</t>
  </si>
  <si>
    <t>0000000296</t>
  </si>
  <si>
    <t>P.PGD-000585-ABR</t>
  </si>
  <si>
    <t>CH 298 CTA 0359 CANCELADO</t>
  </si>
  <si>
    <t>0000000298</t>
  </si>
  <si>
    <t>P.PGD-000586-ABR</t>
  </si>
  <si>
    <t>CH 297 CTA 0359 CANCELADO</t>
  </si>
  <si>
    <t>0000000297</t>
  </si>
  <si>
    <t>P.PEP-000570-ABR</t>
  </si>
  <si>
    <t>CH 299 CTA 0359. ALUMBRADO PUBLICO DEL MES DE MARZO 2021: (PAGADO)</t>
  </si>
  <si>
    <t>0000000299</t>
  </si>
  <si>
    <t>P.PEP-000593-ABR</t>
  </si>
  <si>
    <t>SEGURIDAD PUBLICA. NOMINA PRIMER QUINCENA ABRIL 2021: (PAGADO)</t>
  </si>
  <si>
    <t>0000692110</t>
  </si>
  <si>
    <t>P.PGD-000596-ABR</t>
  </si>
  <si>
    <t>TF 300640 CTA 0359. PAGO NOMINA PRIMER QUINCENA ABRIL 2021</t>
  </si>
  <si>
    <t>0000300640</t>
  </si>
  <si>
    <t>P.PGD-000620-ABR</t>
  </si>
  <si>
    <t>TF 86537003. TRASPASO CUENTAS PROPIAS. ORIGEN 4819. DESTINO 0359</t>
  </si>
  <si>
    <t>0086537003</t>
  </si>
  <si>
    <t>P.PEP-000602-ABR</t>
  </si>
  <si>
    <t>TF 7038 CTA 0359. FAC 438. MATERIAL ELECTRICO PARA ALUMBRADO PUBLICO: (PAGADO)</t>
  </si>
  <si>
    <t>8360757038</t>
  </si>
  <si>
    <t>P.PEP-000603-ABR</t>
  </si>
  <si>
    <t>TF 7018 CTA 0359. FACT 439. MATERIAL PARA ALUMBRADO PUBLICO: (PAGADO)</t>
  </si>
  <si>
    <t>1650757018</t>
  </si>
  <si>
    <t>P.PGD-000637-ABR</t>
  </si>
  <si>
    <t>TF 740310 CTA 0359. ANTICIPO DE NOMINA SEGUNDA QUINC ABR 2021</t>
  </si>
  <si>
    <t>0000740310</t>
  </si>
  <si>
    <t>P.PGD-000640-ABR</t>
  </si>
  <si>
    <t>GTF 4076 CTA 0359. MIGUEL ANGEL ALANIS P. GTS A COMPR ALUMB PUB. COL NVO MORELOS</t>
  </si>
  <si>
    <t>7755054076</t>
  </si>
  <si>
    <t>P.PGD-000648-ABR</t>
  </si>
  <si>
    <t>TF 40022 CTA 0359. REINTEGRO DE GTS DE EV 1865. FAC 5816</t>
  </si>
  <si>
    <t>0050540022</t>
  </si>
  <si>
    <t>P.PGD-000649-ABR</t>
  </si>
  <si>
    <t>0050540011</t>
  </si>
  <si>
    <t>P.PGD-000650-ABR</t>
  </si>
  <si>
    <t>TF 40034 CTA 0359. REINTEGRO DE GTS DE EV 1868. FAC 3084</t>
  </si>
  <si>
    <t>0050540034</t>
  </si>
  <si>
    <t>P.PGD-000651-ABR</t>
  </si>
  <si>
    <t>TF 40046 CTA 0359. REINTEGRO DE GTS DE EV 1869. FAC 3083</t>
  </si>
  <si>
    <t>0050540046</t>
  </si>
  <si>
    <t>P.PGD-000652-ABR</t>
  </si>
  <si>
    <t>TF 40059 CTA 0359. REINTEGRO DE GASTOS DE EV 1870. FAC 3085</t>
  </si>
  <si>
    <t>0050540059</t>
  </si>
  <si>
    <t>P.PGD-000676-ABR</t>
  </si>
  <si>
    <t>CH 300 CTA 0359. ISAAC GARCIA MENDOZA. PAGO SEGUNDA QUINC ABR 2021</t>
  </si>
  <si>
    <t>0000000300</t>
  </si>
  <si>
    <t>P.PGD-000677-ABR</t>
  </si>
  <si>
    <t>CH 301 CTA 0359. PEDRO FLORES PICENO. SEGUNDA QUINC ABR 2021</t>
  </si>
  <si>
    <t>0000000301</t>
  </si>
  <si>
    <t>P.PGD-000678-ABR</t>
  </si>
  <si>
    <t>CH 302 CTA 0359. JUAN AMNUEL ECHEVERRIA CASTRO. SEGUNDA QUIN ABR 2021</t>
  </si>
  <si>
    <t>0000000302</t>
  </si>
  <si>
    <t>P.PGD-000691-ABR</t>
  </si>
  <si>
    <t>TF 50468071. TRASPASO CUENTAS PROPIAS. ORIGEN 4819. DESTINO 0359</t>
  </si>
  <si>
    <t>0050468071</t>
  </si>
  <si>
    <t>P.PEP-000670-ABR</t>
  </si>
  <si>
    <t>PROTECCION CIVIL. NOMINA SEGUNDA QUINCENA ABRIL 2021: (PAGADO)</t>
  </si>
  <si>
    <t>0000585010</t>
  </si>
  <si>
    <t>P.PGD-000695-ABR</t>
  </si>
  <si>
    <t>TF 83413003. TRASPASO CUENTAS PROPIAS. ORIGEN 4973. DESTINO 0359</t>
  </si>
  <si>
    <t>0083413003</t>
  </si>
  <si>
    <t>P.PEP-000699-ABR</t>
  </si>
  <si>
    <t>SP. PAGO DE APORTACIONES AL IMSS PERIODO 202102.: (PAGADO)</t>
  </si>
  <si>
    <t>P.PEP-000666-ABR</t>
  </si>
  <si>
    <t>SEGURIDAD PUBLICA. NOMINA SEGUNDA QUINCENA ABRIL 2021: (PAGADO)</t>
  </si>
  <si>
    <t>0000585940</t>
  </si>
  <si>
    <t>P.PGD-000680-ABR</t>
  </si>
  <si>
    <t>TF 589130 CTA 0359. MARISOL CASTRO RAMIREZ. COMP PENSION ALIM 1° QUINC ABR 2021</t>
  </si>
  <si>
    <t>0000589130</t>
  </si>
  <si>
    <t>P.PGD-000681-ABR</t>
  </si>
  <si>
    <t>TF 586830 CTA 0359. MARISOL CASTRO RAMIREZ. PAGO PENSION ALIM 2° QUINC ABR 2021</t>
  </si>
  <si>
    <t>0000586830</t>
  </si>
  <si>
    <t>MARTIN GONZALEZ ZAMUDIO</t>
  </si>
  <si>
    <t>FAC D187 Y F845 4 LLANTAS 185/60R15</t>
  </si>
  <si>
    <t>CH 046</t>
  </si>
  <si>
    <t>JULIAN HEREDIA PEREZ</t>
  </si>
  <si>
    <t>APOYO RADIO AUXILIO 2° QUINC ABR 2021</t>
  </si>
  <si>
    <t>DE LA CUENTA: 11120-001-00001-0047-0000 A LA CUENTA: 11120-001-00001-0047-0000</t>
  </si>
  <si>
    <t>1112-001-00001-0047</t>
  </si>
  <si>
    <t>CTA. 0113420027 RECURSO PROPIO 2019</t>
  </si>
  <si>
    <t>111200010000100470000</t>
  </si>
  <si>
    <t>P.PIR-000493-ABR</t>
  </si>
  <si>
    <t>CTA 0027. INTERESES GANADOS: (RECAUDADO)</t>
  </si>
  <si>
    <t>P.PEP-000707-ABR</t>
  </si>
  <si>
    <t>CTA 0027. COMISION CHEQUES LIBRADOS PAGADOS: (PAGADO)</t>
  </si>
  <si>
    <t>P.PGD-000536-ABR</t>
  </si>
  <si>
    <t>RECAUDACION DE RECURSO PROPIO</t>
  </si>
  <si>
    <t>P.PGD-000537-ABR</t>
  </si>
  <si>
    <t>P.PIR-000216-ABR</t>
  </si>
  <si>
    <t>RECAUDACION DE RECURSO PROPIO: (RECAUDADO)</t>
  </si>
  <si>
    <t>P.PGD-000534-ABR</t>
  </si>
  <si>
    <t>REINTEGRO DE GASTOS FERNANDO PIMENTEL</t>
  </si>
  <si>
    <t>P.PGD-000535-ABR</t>
  </si>
  <si>
    <t>P.PGD-000531-ABR</t>
  </si>
  <si>
    <t>CH 39 CTA 0027 MIZRAIM GARCIA RODRIGUEZ REPOSICION DE GASTOS</t>
  </si>
  <si>
    <t>P.PEP-000478-ABR</t>
  </si>
  <si>
    <t>OM FACT. 384 SERVICIO DE SOLDADURA A BANCA DE LA PLAZA JOSE RAFAEL ARESTEGUI CAMACAHO: (PAGADO)</t>
  </si>
  <si>
    <t>0000000038</t>
  </si>
  <si>
    <t>P.PEP-000477-ABR</t>
  </si>
  <si>
    <t>OP FACT. 19884 CONSUMO  DE ALIMENTOS PARA PERSONAL IGNACIO AGUIRRE HERNANDEZ: (PAGADO)</t>
  </si>
  <si>
    <t>0000000040</t>
  </si>
  <si>
    <t>P.PGD-000546-ABR</t>
  </si>
  <si>
    <t>CH 41 CTA 0027 CONSUMO DE COMBUSTIBLE ALUMBRADO PUBLICO</t>
  </si>
  <si>
    <t>0000000041</t>
  </si>
  <si>
    <t>P.PGD-000556-ABR</t>
  </si>
  <si>
    <t>P.PGD-000557-ABR</t>
  </si>
  <si>
    <t>REINTEGRO POR GASTOS NO EFECTUADOS FERNANDO PIMENTEL AGUILAR</t>
  </si>
  <si>
    <t>P.PEP-000591-ABR</t>
  </si>
  <si>
    <t>CH 0042 CTA 0027. JULIAN HEREDIA PEREZ. APOYO A RADIOAUXILIO: (PAGADO)</t>
  </si>
  <si>
    <t>0000000042</t>
  </si>
  <si>
    <t>P.PEP-000592-ABR</t>
  </si>
  <si>
    <t>CH 0043 CTA 0027. GERMAN VALENTIN VAZQUEZ LOPEZ. APOYO A VELADOR SECUNDARIA: (PAGADO)</t>
  </si>
  <si>
    <t>0000000043</t>
  </si>
  <si>
    <t>P.PEP-000668-ABR</t>
  </si>
  <si>
    <t>TF. 6180 CTA 0027 FACT 649 REGINELLY SA DE CV: (PAGADO)</t>
  </si>
  <si>
    <t>7374486180</t>
  </si>
  <si>
    <t>P.PEP-000622-ABR</t>
  </si>
  <si>
    <t>CH 0045 CTA 0027. APOYO A SECRETARIA DEL COMITE DEL PANTEON DE LA TENENCIA DE CAÑADA DE RAMIREZ: (PAG</t>
  </si>
  <si>
    <t>0000000045</t>
  </si>
  <si>
    <t>P.PEP-000560-ABR</t>
  </si>
  <si>
    <t>OM. FACT DD8B. REMPLAZAR ALTERNADOR Y SERVICIO A LA CAMIONETA DE ALUMBRADO PUBLICO: (PAGADO)</t>
  </si>
  <si>
    <t>0000000044</t>
  </si>
  <si>
    <t>P.PEP-000669-ABR</t>
  </si>
  <si>
    <t>TF. 1032 CTA 0027 FACT 1493 MELYBREN SA DE CV: (PAGADO)</t>
  </si>
  <si>
    <t>5503061032</t>
  </si>
  <si>
    <t>P.PGD-000688-ABR</t>
  </si>
  <si>
    <t>P.PEP-000671-ABR</t>
  </si>
  <si>
    <t>TF.8658 CTA 0027 FACT 243 A&amp;R COMERCIALIZADORES SA DE CV: (PAGADO)</t>
  </si>
  <si>
    <t>8785508658</t>
  </si>
  <si>
    <t>P.PEP-000633-ABR</t>
  </si>
  <si>
    <t>TESORERIA. FACT 6807. EQUIPO DE AIRE ACONDICIONADO MOD. CLF120D. SERIE CLF120D7122000996: (PAGADO)</t>
  </si>
  <si>
    <t>6141930152</t>
  </si>
  <si>
    <t>P.PEP-000564-ABR</t>
  </si>
  <si>
    <t>OM. CH 0046 CTA 0027. FACTURAS D187, F845. 4 LLANTAS 185/60R15 HANKOOK: (PAGADO)</t>
  </si>
  <si>
    <t>0000000046</t>
  </si>
  <si>
    <t>P.PGD-000592-ABR</t>
  </si>
  <si>
    <t>TF 6023 CTA 0027. BLANCA LETICIA ARTEAGA MELENDEZ. GTS A COMPROBAR</t>
  </si>
  <si>
    <t>0055086023</t>
  </si>
  <si>
    <t>P.PGD-000623-ABR</t>
  </si>
  <si>
    <t>TF 6011 CTA 0027. ALEJANDRO MATU LEON. GTS A COMPR FINIQ LIBROS</t>
  </si>
  <si>
    <t>0055086011</t>
  </si>
  <si>
    <t>P.PEP-000604-ABR</t>
  </si>
  <si>
    <t>OM. FACT 14AB. PINTURA PARA MANTENIMIENTO DE JARDINERAS PLAZA PRINCIPAL: (PAGADO)</t>
  </si>
  <si>
    <t>5043055730</t>
  </si>
  <si>
    <t>P.PEP-000605-ABR</t>
  </si>
  <si>
    <t>OM. FACT 8F00. PINTURAS PARA PLAZA PRINCIPAL CAÑADA DE RAMIREZ: (PAGADO)</t>
  </si>
  <si>
    <t>6823055748</t>
  </si>
  <si>
    <t>P.PEP-000606-ABR</t>
  </si>
  <si>
    <t>OM. FACT 7183. ARTICULOS DE PINTURA PARA MANTTO DE PLAZA PRINCIPAL CAÑADA DE RAMIREZ: (PAGADO)</t>
  </si>
  <si>
    <t>8453055766</t>
  </si>
  <si>
    <t>P.PEP-000631-ABR</t>
  </si>
  <si>
    <t>SECRETARIA. FACT FE95. DIFUSION DE PROG DE GOBIERNO DEL MES DE MARZO 2021: (PAGADO)</t>
  </si>
  <si>
    <t>0019301014</t>
  </si>
  <si>
    <t>P.PGD-000634-ABR</t>
  </si>
  <si>
    <t>TF 600011 CTA 0027. ALEJANDRO MATU LEON. GTS A COMPROBAR</t>
  </si>
  <si>
    <t>0076600011</t>
  </si>
  <si>
    <t>P.PEP-000634-ABR</t>
  </si>
  <si>
    <t>PRESIDENCIA. FAC 7385. REFACCION, MANO OBRA REVISION DE FRENOS AMBULANCIA: (PAGADO)</t>
  </si>
  <si>
    <t>0076600026</t>
  </si>
  <si>
    <t>P.PEP-000635-ABR</t>
  </si>
  <si>
    <t>OM. FACT EBE3. CONSUMO DE GAS VEHICULOS DEL 15 AL 28 DE FEB 2021: (PAGADO)</t>
  </si>
  <si>
    <t>5810943036</t>
  </si>
  <si>
    <t>P.PGD-000644-ABR</t>
  </si>
  <si>
    <t>TF 30087 CTA 0027. REINTEGRO DE GTS DE EV 1627. FAC 86AB</t>
  </si>
  <si>
    <t>0009430087</t>
  </si>
  <si>
    <t>P.PGD-000645-ABR</t>
  </si>
  <si>
    <t>TF 8027 CTA 0027. REINTEGRO DE GTS DE EV 1436. FAC 7441</t>
  </si>
  <si>
    <t>0096188027</t>
  </si>
  <si>
    <t>P.PGD-000647-ABR</t>
  </si>
  <si>
    <t>TF 8040 CTA 0027. REINTEGRO DE GTS DE EV 1437. FAC BAB2</t>
  </si>
  <si>
    <t>0096188040</t>
  </si>
  <si>
    <t>P.PGD-000656-ABR</t>
  </si>
  <si>
    <t>TF 9041 CTA 0027. BLANCA LETICIA ARTEAGA MELENDEZ. GTS A COMPR. EVENTO DIA DEL NIÑO</t>
  </si>
  <si>
    <t>0004459041</t>
  </si>
  <si>
    <t>P.PEP-000639-ABR</t>
  </si>
  <si>
    <t>OP. FAC FD-328. SUMINISTRO Y AOLICACION DE LIGA Y SUMINISTRO MICRO CARPETA ASFALTICA PARA BACHEO: (PA</t>
  </si>
  <si>
    <t>0096188063</t>
  </si>
  <si>
    <t>P.PEP-000680-ABR</t>
  </si>
  <si>
    <t>CH 047. CTA 0027. APOYO SEGUNDA QUINCENA ABR 2021 PARA RADIOAUXILIO: (PAGADO)</t>
  </si>
  <si>
    <t>0000000047</t>
  </si>
  <si>
    <t>P.PEP-000681-ABR</t>
  </si>
  <si>
    <t>CH 048 CTA 0027. GERMAN VALENTIN VAZQUEZ LOPEZ. APOYO VELADOR SECUNDARIA: (PAGADO)</t>
  </si>
  <si>
    <t>0000000048</t>
  </si>
  <si>
    <t>DE LA CUENTA: 11120-001-00003-0010-0000 A LA CUENTA: 11120-001-00003-0010-0000</t>
  </si>
  <si>
    <t>1112-001-00003</t>
  </si>
  <si>
    <t>BANCO SANTANDER S.A.</t>
  </si>
  <si>
    <t>111200010000300000000</t>
  </si>
  <si>
    <t>1112-001-00003-0010</t>
  </si>
  <si>
    <t>CTA. 0112724936 FONDO III 2019</t>
  </si>
  <si>
    <t>111200010000300100000</t>
  </si>
  <si>
    <t>DE LA CUENTA: 11120-001-00001-0048-0000 A LA CUENTA: 11120-001-00001-0048-0000</t>
  </si>
  <si>
    <t>1112-001-00001-0048</t>
  </si>
  <si>
    <t>CTA. 00113420108 SISTEMA INTEGRAL PARA EL DESARROLLO DE LA FAMILIA</t>
  </si>
  <si>
    <t>111200010000100480000</t>
  </si>
  <si>
    <t>DE LA CUENTA: 11120-001-00003-0009-0000 A LA CUENTA: 11120-001-00003-0009-0000</t>
  </si>
  <si>
    <t>1112-001-00003-0009</t>
  </si>
  <si>
    <t>CTA 0112724987 FONDO IV 2019</t>
  </si>
  <si>
    <t>111200010000300090000</t>
  </si>
  <si>
    <t>P.PIR-000496-ABR</t>
  </si>
  <si>
    <t>CTA 4987. INTERESES GANADOS DEL MES: (RECAUDADO)</t>
  </si>
  <si>
    <t>P.PEP-000708-ABR</t>
  </si>
  <si>
    <t>CTA 4987. COMISONES DEL MES: (PAGADO)</t>
  </si>
  <si>
    <t>DE LA CUENTA: 11120-001-00001-0051-0000 A LA CUENTA: 11120-001-00001-0051-0000</t>
  </si>
  <si>
    <t>1112-001-00001-0051</t>
  </si>
  <si>
    <t>CTA 5007 FAEISPUM 2020</t>
  </si>
  <si>
    <t>111200010000100510000</t>
  </si>
  <si>
    <t>16-611</t>
  </si>
  <si>
    <t>DE LA CUENTA: 11120-001-00001-0053-0000 A LA CUENTA: 11120-001-00001-0053-0000</t>
  </si>
  <si>
    <t>1112-001-00001-0053</t>
  </si>
  <si>
    <t>CTA. 5015 FONDO III 2020</t>
  </si>
  <si>
    <t>111200010000100530000</t>
  </si>
  <si>
    <t>P.PIR-000498-ABR</t>
  </si>
  <si>
    <t>CTA 5015. INTERESES GANADOS DEL MES: (RECAUDADO)</t>
  </si>
  <si>
    <t>25-520</t>
  </si>
  <si>
    <t>DE LA CUENTA: 11120-001-00001-0050-0000 A LA CUENTA: 11120-001-00001-0050-0000</t>
  </si>
  <si>
    <t>1112-001-00001-0050</t>
  </si>
  <si>
    <t>CTA. 0114237250 FONDO GENERAL 2020</t>
  </si>
  <si>
    <t>111200010000100500000</t>
  </si>
  <si>
    <t>P.PIR-000499-ABR</t>
  </si>
  <si>
    <t>CTA 7250. INTERESES GANADOS DEL MES: (RECAUDADO)</t>
  </si>
  <si>
    <t>P.PEP-000709-ABR</t>
  </si>
  <si>
    <t>CTA 7250. COMISIONES BANCARIAS DEL MES: (PAGADO)</t>
  </si>
  <si>
    <t>DE LA CUENTA: 11120-001-00001-0049-0000 A LA CUENTA: 11120-001-00001-0049-0000</t>
  </si>
  <si>
    <t>1112-001-00001-0049</t>
  </si>
  <si>
    <t>CTA. 0114237285 FIES</t>
  </si>
  <si>
    <t>111200010000100490000</t>
  </si>
  <si>
    <t>P.PIR-000500-ABR</t>
  </si>
  <si>
    <t>CTA 7285. INTERESES GANADOS DEL MES: (RECAUDADO)</t>
  </si>
  <si>
    <t>17-701</t>
  </si>
  <si>
    <t>P.PEP-000710-ABR</t>
  </si>
  <si>
    <t>CTA 7285. COMISIONES BANCARIAS DEL MES: (PAGADO)</t>
  </si>
  <si>
    <t>26-610</t>
  </si>
  <si>
    <t>DE LA CUENTA: 11120-001-00001-0056-0000 A LA CUENTA: 11120-001-00001-0056-0000</t>
  </si>
  <si>
    <t>1112-001-00001-0056</t>
  </si>
  <si>
    <t>CTA. 0116104673 FONDO III 2021</t>
  </si>
  <si>
    <t>111200010000100560000</t>
  </si>
  <si>
    <t>P.PIR-000501-ABR</t>
  </si>
  <si>
    <t>CTA 4673. INTERESES GANADOS DEL MES: (RECAUDADO)</t>
  </si>
  <si>
    <t>P.PIR-000230-ABR</t>
  </si>
  <si>
    <t>PARTICIPACIONES CORRESPONDIENTES A MARZO 2021: (RECAUDADO)</t>
  </si>
  <si>
    <t>P.PGD-000583-ABR</t>
  </si>
  <si>
    <t>OP 09 ANTICIPO DEL 30% FACT. D336 PAV HCA. COL SANTA CRUZ CALLE CAMINO NACIONAL GIRASOL Y LAGUNA MPIO</t>
  </si>
  <si>
    <t>002</t>
  </si>
  <si>
    <t>00009</t>
  </si>
  <si>
    <t>P.PEP-000653-ABR</t>
  </si>
  <si>
    <t>OP 14 CONSTRUCCION DE DRENAJE SANITARIO EN NUMARAN, EN COLONIA CENTRO, EN CALLEJON NICOLAS BRAVO: (PA</t>
  </si>
  <si>
    <t>0066967014</t>
  </si>
  <si>
    <t>00014</t>
  </si>
  <si>
    <t>P.PEP-000657-ABR</t>
  </si>
  <si>
    <t>OP 15 CONSTRUCCION DE DRENAJE SANITARIO EN NUMARAN EN TENENCIA CAÑADA DE RAMIREZ EN CALLE EMILIANO Z:</t>
  </si>
  <si>
    <t>0066967037</t>
  </si>
  <si>
    <t>00015</t>
  </si>
  <si>
    <t>P.PEP-000655-ABR</t>
  </si>
  <si>
    <t>OP 02 CONSTRUCCION DE DRENAJE SANITARIO EN NUMARAN, COL. SANTA CRUZ, CALLE PROL. ALLENDE TRAMO ENTRE:</t>
  </si>
  <si>
    <t>0066967025</t>
  </si>
  <si>
    <t>00002</t>
  </si>
  <si>
    <t>P.PGD-000689-ABR</t>
  </si>
  <si>
    <t>REINTEGRO DE DEPOSITO ERRONEO INFRAESTRUCTURA URBANA ECOLOGICAQ</t>
  </si>
  <si>
    <t>P.PIR-000507-ABR</t>
  </si>
  <si>
    <t>CTA 5007. INTERESES GANADOS DEL MES: (RECAUDADO)</t>
  </si>
  <si>
    <t>DE LA CUENTA: 11120-001-00001-0046-0000 A LA CUENTA: 11120-001-00001-0046-0000</t>
  </si>
  <si>
    <t>1112-001-00001-0046</t>
  </si>
  <si>
    <t>CTA. 0112968401 FAEISPUM 2019</t>
  </si>
  <si>
    <t>111200010000100460000</t>
  </si>
  <si>
    <t>P.PEP-000711-ABR</t>
  </si>
  <si>
    <t>CTA 8401. COMISIONES BANCARIAS DEL MES: (PAGADO)</t>
  </si>
  <si>
    <t>16-609</t>
  </si>
  <si>
    <t>P.PIR-000510-ABR</t>
  </si>
  <si>
    <t>CTA 8401. INTERESES GANADOS DEL MES: (RECAUDADO)</t>
  </si>
  <si>
    <t>DE LA CUENTA: 11120-001-00003-0007-0000 A LA CUENTA: 11120-001-00003-0007-0000</t>
  </si>
  <si>
    <t>1112-001-00003-0007</t>
  </si>
  <si>
    <t>CTA 22000524501 FONDO GENERAL PROVISIONAL</t>
  </si>
  <si>
    <t>111200010000300070000</t>
  </si>
  <si>
    <t>DE LA CUENTA: 11120-001-00003-0005-0000 A LA CUENTA: 11120-001-00003-0005-0000</t>
  </si>
  <si>
    <t>1112-001-00003-0005</t>
  </si>
  <si>
    <t>CTA22000463978 FONDO III 2018</t>
  </si>
  <si>
    <t>111200010000300050000</t>
  </si>
  <si>
    <t>DE LA CUENTA: 11120-001-00003-0008-0000 A LA CUENTA: 11120-001-00003-0008-0000</t>
  </si>
  <si>
    <t>1112-001-00003-0008</t>
  </si>
  <si>
    <t>CTA. 22000521658</t>
  </si>
  <si>
    <t>111200010000300080000</t>
  </si>
  <si>
    <t>111200010000100550000</t>
  </si>
  <si>
    <t>P.PIR-000504-ABR</t>
  </si>
  <si>
    <t>CTA 4819. INTERESES GANADOS DEL MES: (RECAUDADO)</t>
  </si>
  <si>
    <t>P.PIR-000231-ABR</t>
  </si>
  <si>
    <t>PARTICìPACIONES CORRESPONDIENTES A MARZO 2021: (RECAUDADO)</t>
  </si>
  <si>
    <t>DE LA CUENTA: 11120-001-00001-0054-0000 A LA CUENTA: 11120-001-00001-0054-0000</t>
  </si>
  <si>
    <t>1112-001-00001-0054</t>
  </si>
  <si>
    <t>CTA 0116104878 FONDO GENERAL 2021</t>
  </si>
  <si>
    <t>111200010000100540000</t>
  </si>
  <si>
    <t>P.PIR-000512-ABR</t>
  </si>
  <si>
    <t>CTA 4878. INTERESES GANADOS DEL MES: (RECAUDADO)</t>
  </si>
  <si>
    <t>P.PIR-000232-ABR</t>
  </si>
  <si>
    <t>PARTICIPAICIONES CORRESPONDIENTES A MARZO 2021: (RECAUDADO)</t>
  </si>
  <si>
    <t>15-510</t>
  </si>
  <si>
    <t>P.PIR-000494-ABR</t>
  </si>
  <si>
    <t>PARTICIPACIONES CORRESPONDIENTE A ABRIL 2021: (RECAUDADO)</t>
  </si>
  <si>
    <t>RECIBOS</t>
  </si>
  <si>
    <t>P.PIR-000495-ABR</t>
  </si>
  <si>
    <t>PARTICIPACIONES CORRESPONDIENTES A ABRIL 2021: (RECAUDADO)</t>
  </si>
  <si>
    <t>P.PIR-000502-ABR</t>
  </si>
  <si>
    <t>P.PIR-000503-ABR</t>
  </si>
  <si>
    <t>P.PIR-000505-ABR</t>
  </si>
  <si>
    <t>P.PIR-000511-ABR</t>
  </si>
  <si>
    <t>PARTICIPACIONES CORRESPONDIENTE ABRIL 2021: (RECAUDADO)</t>
  </si>
  <si>
    <t>P.PGD-000863-ABR</t>
  </si>
  <si>
    <t>CH 292 CTA 0359. CANCELADO</t>
  </si>
  <si>
    <t>TF 40011 CTA 0359. REINTEGRO DE FONDO DE CAJA. FAC A82E</t>
  </si>
  <si>
    <t>P.PEP-000894-ABR</t>
  </si>
  <si>
    <t>OM. CANCELACION DE GASTO REGISTRADO EN EV 988 CON CH 1064 CTA 0047: (PAGADO)</t>
  </si>
  <si>
    <t>0000001064</t>
  </si>
  <si>
    <t>DE LA CUENTA: 11120-001-00001-0052-0000 A LA CUENTA: 11120-001-00001-0052-0000</t>
  </si>
  <si>
    <t>1112-001-00001-0052</t>
  </si>
  <si>
    <t>CTA. 4973 FONDO IV 2020</t>
  </si>
  <si>
    <t>111200010000100520000</t>
  </si>
  <si>
    <t>P.PIR-000547-ABR</t>
  </si>
  <si>
    <t>CTA 4973. INTERESES GANADOS DEL MES: (RECAUDADO)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</si>
</sst>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8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43" fontId="3" fillId="0" borderId="5" xfId="1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43" fontId="3" fillId="0" borderId="2" xfId="1" applyFont="1" applyBorder="1"/>
    <xf numFmtId="43" fontId="2" fillId="0" borderId="4" xfId="1" applyFont="1" applyBorder="1"/>
    <xf numFmtId="0" fontId="2" fillId="0" borderId="8" xfId="0" applyFont="1" applyBorder="1"/>
    <xf numFmtId="0" fontId="2" fillId="0" borderId="0" xfId="0" applyFont="1" applyBorder="1"/>
    <xf numFmtId="43" fontId="2" fillId="0" borderId="8" xfId="1" applyFont="1" applyBorder="1"/>
    <xf numFmtId="43" fontId="2" fillId="0" borderId="11" xfId="1" applyFont="1" applyBorder="1"/>
    <xf numFmtId="43" fontId="2" fillId="0" borderId="9" xfId="1" applyFont="1" applyBorder="1"/>
    <xf numFmtId="0" fontId="2" fillId="0" borderId="2" xfId="0" applyFont="1" applyBorder="1"/>
    <xf numFmtId="0" fontId="3" fillId="0" borderId="3" xfId="0" applyFont="1" applyBorder="1"/>
    <xf numFmtId="43" fontId="3" fillId="0" borderId="1" xfId="1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8" xfId="1" applyFont="1" applyBorder="1"/>
    <xf numFmtId="43" fontId="2" fillId="0" borderId="10" xfId="1" applyFont="1" applyBorder="1"/>
    <xf numFmtId="14" fontId="2" fillId="0" borderId="8" xfId="0" applyNumberFormat="1" applyFont="1" applyBorder="1"/>
    <xf numFmtId="43" fontId="2" fillId="0" borderId="13" xfId="1" applyFont="1" applyBorder="1"/>
    <xf numFmtId="43" fontId="2" fillId="0" borderId="12" xfId="1" applyFont="1" applyBorder="1"/>
    <xf numFmtId="165" fontId="3" fillId="0" borderId="3" xfId="0" applyNumberFormat="1" applyFont="1" applyBorder="1" applyAlignment="1">
      <alignment horizontal="right"/>
    </xf>
    <xf numFmtId="43" fontId="3" fillId="0" borderId="4" xfId="1" applyFont="1" applyBorder="1"/>
    <xf numFmtId="0" fontId="3" fillId="0" borderId="0" xfId="0" applyFont="1" applyAlignment="1">
      <alignment horizontal="center"/>
    </xf>
    <xf numFmtId="43" fontId="3" fillId="0" borderId="6" xfId="1" applyFont="1" applyBorder="1"/>
    <xf numFmtId="14" fontId="2" fillId="0" borderId="8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4" fontId="2" fillId="0" borderId="8" xfId="0" applyNumberFormat="1" applyFont="1" applyBorder="1" applyAlignment="1">
      <alignment horizontal="left"/>
    </xf>
    <xf numFmtId="43" fontId="3" fillId="0" borderId="11" xfId="1" applyFont="1" applyBorder="1"/>
    <xf numFmtId="43" fontId="3" fillId="0" borderId="9" xfId="1" applyFont="1" applyBorder="1"/>
    <xf numFmtId="40" fontId="3" fillId="0" borderId="1" xfId="1" applyNumberFormat="1" applyFont="1" applyBorder="1"/>
    <xf numFmtId="43" fontId="3" fillId="0" borderId="2" xfId="1" applyNumberFormat="1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NumberFormat="1" applyFont="1" applyBorder="1"/>
    <xf numFmtId="0" fontId="3" fillId="0" borderId="0" xfId="0" applyFont="1" applyBorder="1"/>
    <xf numFmtId="43" fontId="3" fillId="0" borderId="0" xfId="1" applyFont="1" applyBorder="1"/>
    <xf numFmtId="43" fontId="3" fillId="0" borderId="0" xfId="1" applyFont="1"/>
    <xf numFmtId="164" fontId="2" fillId="0" borderId="0" xfId="0" applyNumberFormat="1" applyFont="1"/>
    <xf numFmtId="0" fontId="5" fillId="0" borderId="0" xfId="0" applyFont="1" applyAlignment="1">
      <alignment horizontal="left"/>
    </xf>
    <xf numFmtId="40" fontId="3" fillId="2" borderId="1" xfId="1" applyNumberFormat="1" applyFont="1" applyFill="1" applyBorder="1"/>
    <xf numFmtId="14" fontId="3" fillId="0" borderId="8" xfId="0" applyNumberFormat="1" applyFont="1" applyBorder="1" applyAlignment="1">
      <alignment horizontal="center"/>
    </xf>
    <xf numFmtId="4" fontId="3" fillId="0" borderId="1" xfId="1" applyNumberFormat="1" applyFont="1" applyBorder="1"/>
    <xf numFmtId="4" fontId="3" fillId="0" borderId="2" xfId="1" applyNumberFormat="1" applyFont="1" applyBorder="1"/>
    <xf numFmtId="4" fontId="3" fillId="0" borderId="4" xfId="1" applyNumberFormat="1" applyFont="1" applyBorder="1"/>
    <xf numFmtId="43" fontId="3" fillId="0" borderId="0" xfId="1" applyNumberFormat="1" applyFont="1" applyBorder="1"/>
    <xf numFmtId="0" fontId="3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" fontId="3" fillId="0" borderId="0" xfId="1" applyNumberFormat="1" applyFont="1" applyBorder="1"/>
    <xf numFmtId="0" fontId="2" fillId="0" borderId="0" xfId="0" applyFont="1"/>
    <xf numFmtId="0" fontId="2" fillId="0" borderId="0" xfId="0" applyFont="1" applyBorder="1"/>
    <xf numFmtId="43" fontId="2" fillId="0" borderId="11" xfId="1" applyFont="1" applyBorder="1"/>
    <xf numFmtId="0" fontId="2" fillId="0" borderId="0" xfId="0" applyFont="1" applyAlignment="1">
      <alignment horizontal="left"/>
    </xf>
    <xf numFmtId="43" fontId="2" fillId="0" borderId="11" xfId="1" applyFont="1" applyFill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0" xfId="1" applyFont="1" applyFill="1"/>
    <xf numFmtId="0" fontId="3" fillId="0" borderId="0" xfId="0" applyFont="1" applyAlignment="1">
      <alignment horizontal="right"/>
    </xf>
    <xf numFmtId="43" fontId="3" fillId="0" borderId="6" xfId="1" applyNumberFormat="1" applyFont="1" applyBorder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center"/>
    </xf>
    <xf numFmtId="0" fontId="2" fillId="0" borderId="9" xfId="0" applyFont="1" applyBorder="1"/>
    <xf numFmtId="0" fontId="3" fillId="0" borderId="0" xfId="0" applyFont="1" applyAlignment="1">
      <alignment horizontal="center"/>
    </xf>
    <xf numFmtId="4" fontId="2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/>
    <xf numFmtId="4" fontId="4" fillId="0" borderId="0" xfId="0" applyNumberFormat="1" applyFont="1" applyAlignment="1">
      <alignment horizontal="right"/>
    </xf>
    <xf numFmtId="43" fontId="2" fillId="0" borderId="0" xfId="1" applyFont="1" applyBorder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3" fontId="2" fillId="0" borderId="8" xfId="1" applyFont="1" applyFill="1" applyBorder="1"/>
    <xf numFmtId="0" fontId="0" fillId="0" borderId="0" xfId="0"/>
    <xf numFmtId="0" fontId="5" fillId="0" borderId="0" xfId="0" applyFont="1" applyAlignment="1">
      <alignment horizontal="left"/>
    </xf>
    <xf numFmtId="14" fontId="2" fillId="0" borderId="0" xfId="0" applyNumberFormat="1" applyFont="1" applyBorder="1" applyAlignment="1">
      <alignment horizontal="center"/>
    </xf>
    <xf numFmtId="43" fontId="3" fillId="0" borderId="10" xfId="1" applyFont="1" applyBorder="1"/>
    <xf numFmtId="4" fontId="2" fillId="0" borderId="11" xfId="0" applyNumberFormat="1" applyFont="1" applyFill="1" applyBorder="1" applyAlignment="1">
      <alignment horizontal="right"/>
    </xf>
    <xf numFmtId="43" fontId="2" fillId="0" borderId="13" xfId="1" applyFont="1" applyFill="1" applyBorder="1"/>
    <xf numFmtId="43" fontId="2" fillId="0" borderId="9" xfId="1" applyFont="1" applyFill="1" applyBorder="1"/>
    <xf numFmtId="0" fontId="0" fillId="0" borderId="0" xfId="0"/>
    <xf numFmtId="4" fontId="5" fillId="0" borderId="0" xfId="0" applyNumberFormat="1" applyFont="1" applyFill="1" applyAlignment="1">
      <alignment horizontal="right"/>
    </xf>
    <xf numFmtId="43" fontId="0" fillId="0" borderId="0" xfId="0" applyNumberFormat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0</xdr:row>
      <xdr:rowOff>0</xdr:rowOff>
    </xdr:from>
    <xdr:to>
      <xdr:col>1</xdr:col>
      <xdr:colOff>304800</xdr:colOff>
      <xdr:row>5</xdr:row>
      <xdr:rowOff>119062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1000124" cy="7381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114300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800" cy="781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85725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752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58019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71438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L71"/>
  <sheetViews>
    <sheetView zoomScaleNormal="100" workbookViewId="0">
      <selection activeCell="D41" sqref="D41"/>
    </sheetView>
  </sheetViews>
  <sheetFormatPr baseColWidth="10" defaultColWidth="9.140625" defaultRowHeight="10.5" x14ac:dyDescent="0.15"/>
  <cols>
    <col min="1" max="1" width="11.85546875" style="48" bestFit="1" customWidth="1"/>
    <col min="2" max="2" width="9.7109375" style="48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0" width="9.5703125" style="1" bestFit="1" customWidth="1"/>
    <col min="11" max="16384" width="9.140625" style="1"/>
  </cols>
  <sheetData>
    <row r="1" spans="1:9" x14ac:dyDescent="0.15"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27</v>
      </c>
      <c r="E4" s="5"/>
    </row>
    <row r="5" spans="1:9" x14ac:dyDescent="0.15">
      <c r="C5" s="3" t="s">
        <v>6</v>
      </c>
      <c r="D5" s="4" t="s">
        <v>7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2"/>
      <c r="B7" s="49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77" t="s">
        <v>23</v>
      </c>
      <c r="B8" s="73"/>
      <c r="C8" s="15" t="s">
        <v>8</v>
      </c>
      <c r="D8" s="33" t="str">
        <f>D6</f>
        <v>30 DE ABRIL DE 2021</v>
      </c>
      <c r="E8" s="33" t="s">
        <v>26</v>
      </c>
      <c r="F8" s="45">
        <v>668550.28</v>
      </c>
      <c r="G8" s="25">
        <v>1878700.96</v>
      </c>
      <c r="H8" s="45">
        <v>1753803.7</v>
      </c>
      <c r="I8" s="45">
        <f>F8+G8-H8</f>
        <v>793447.54000000027</v>
      </c>
    </row>
    <row r="9" spans="1:9" ht="11.25" thickBot="1" x14ac:dyDescent="0.2">
      <c r="A9" s="40"/>
      <c r="B9" s="38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78" t="s">
        <v>12</v>
      </c>
      <c r="B10" s="50" t="s">
        <v>13</v>
      </c>
      <c r="C10" s="14"/>
      <c r="D10" s="14"/>
      <c r="E10" s="14" t="s">
        <v>26</v>
      </c>
      <c r="F10" s="45">
        <f>SUM(F11:F15)</f>
        <v>0</v>
      </c>
      <c r="G10" s="45">
        <f>SUM(G11:G15)</f>
        <v>0</v>
      </c>
      <c r="H10" s="45">
        <f>SUM(H11:H15)</f>
        <v>0</v>
      </c>
      <c r="I10" s="45"/>
    </row>
    <row r="11" spans="1:9" x14ac:dyDescent="0.15">
      <c r="A11" s="79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79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79"/>
      <c r="B13" s="27"/>
      <c r="C13" s="27"/>
      <c r="D13" s="27"/>
      <c r="E13" s="27"/>
      <c r="F13" s="28"/>
      <c r="G13" s="69"/>
      <c r="H13" s="69"/>
      <c r="I13" s="22"/>
    </row>
    <row r="14" spans="1:9" x14ac:dyDescent="0.15">
      <c r="A14" s="58"/>
      <c r="B14" s="27"/>
      <c r="C14" s="27"/>
      <c r="D14" s="27"/>
      <c r="E14" s="27"/>
      <c r="F14" s="28"/>
      <c r="G14" s="21"/>
      <c r="H14" s="21"/>
      <c r="I14" s="22"/>
    </row>
    <row r="15" spans="1:9" ht="11.25" thickBot="1" x14ac:dyDescent="0.2">
      <c r="A15" s="40"/>
      <c r="B15" s="38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78" t="s">
        <v>14</v>
      </c>
      <c r="B16" s="50" t="s">
        <v>19</v>
      </c>
      <c r="C16" s="14"/>
      <c r="D16" s="14"/>
      <c r="E16" s="14" t="s">
        <v>26</v>
      </c>
      <c r="F16" s="45">
        <f>SUM(F17:F50)</f>
        <v>540794.25</v>
      </c>
      <c r="G16" s="45">
        <f>SUM(G17:G50)</f>
        <v>0</v>
      </c>
      <c r="H16" s="45"/>
      <c r="I16" s="45">
        <f>F16</f>
        <v>540794.25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>
        <f t="shared" ref="I17:I50" si="0">F17+G17+H17</f>
        <v>0</v>
      </c>
    </row>
    <row r="18" spans="1:9" x14ac:dyDescent="0.15">
      <c r="A18" s="37">
        <v>43475</v>
      </c>
      <c r="B18" s="38" t="s">
        <v>54</v>
      </c>
      <c r="C18" s="19" t="s">
        <v>56</v>
      </c>
      <c r="D18" s="70" t="s">
        <v>55</v>
      </c>
      <c r="E18" s="19"/>
      <c r="F18" s="69">
        <v>4340.84</v>
      </c>
      <c r="G18" s="21"/>
      <c r="H18" s="21"/>
      <c r="I18" s="22">
        <f t="shared" si="0"/>
        <v>4340.84</v>
      </c>
    </row>
    <row r="19" spans="1:9" ht="10.5" customHeight="1" x14ac:dyDescent="0.15">
      <c r="A19" s="37">
        <v>44231</v>
      </c>
      <c r="B19" s="38" t="s">
        <v>117</v>
      </c>
      <c r="C19" s="68" t="s">
        <v>118</v>
      </c>
      <c r="D19" s="68" t="s">
        <v>119</v>
      </c>
      <c r="E19" s="68"/>
      <c r="F19" s="71">
        <v>2545.06</v>
      </c>
      <c r="G19" s="21"/>
      <c r="H19" s="21"/>
      <c r="I19" s="106">
        <f t="shared" si="0"/>
        <v>2545.06</v>
      </c>
    </row>
    <row r="20" spans="1:9" x14ac:dyDescent="0.15">
      <c r="A20" s="37">
        <v>44301</v>
      </c>
      <c r="B20" s="38" t="s">
        <v>122</v>
      </c>
      <c r="C20" s="68" t="s">
        <v>116</v>
      </c>
      <c r="D20" s="68" t="s">
        <v>123</v>
      </c>
      <c r="E20" s="68" t="s">
        <v>26</v>
      </c>
      <c r="F20" s="71">
        <v>2759.44</v>
      </c>
      <c r="G20" s="21"/>
      <c r="H20" s="21"/>
      <c r="I20" s="106">
        <f t="shared" si="0"/>
        <v>2759.44</v>
      </c>
    </row>
    <row r="21" spans="1:9" x14ac:dyDescent="0.15">
      <c r="A21" s="37">
        <v>44301</v>
      </c>
      <c r="B21" s="38" t="s">
        <v>124</v>
      </c>
      <c r="C21" s="68" t="s">
        <v>125</v>
      </c>
      <c r="D21" s="68" t="s">
        <v>126</v>
      </c>
      <c r="E21" s="38"/>
      <c r="F21" s="71">
        <v>43431.31</v>
      </c>
      <c r="G21" s="21"/>
      <c r="H21" s="21"/>
      <c r="I21" s="106">
        <f t="shared" si="0"/>
        <v>43431.31</v>
      </c>
    </row>
    <row r="22" spans="1:9" s="67" customFormat="1" x14ac:dyDescent="0.15">
      <c r="A22" s="37">
        <v>44305</v>
      </c>
      <c r="B22" s="38" t="s">
        <v>158</v>
      </c>
      <c r="C22" s="68" t="s">
        <v>159</v>
      </c>
      <c r="D22" s="68" t="s">
        <v>160</v>
      </c>
      <c r="E22" s="38"/>
      <c r="F22" s="71">
        <v>2872.2</v>
      </c>
      <c r="G22" s="69"/>
      <c r="H22" s="69"/>
      <c r="I22" s="106">
        <f t="shared" si="0"/>
        <v>2872.2</v>
      </c>
    </row>
    <row r="23" spans="1:9" s="67" customFormat="1" x14ac:dyDescent="0.15">
      <c r="A23" s="37">
        <v>44315</v>
      </c>
      <c r="B23" s="38" t="s">
        <v>127</v>
      </c>
      <c r="C23" s="68" t="s">
        <v>129</v>
      </c>
      <c r="D23" s="68" t="s">
        <v>130</v>
      </c>
      <c r="E23" s="68"/>
      <c r="F23" s="71">
        <v>2207.46</v>
      </c>
      <c r="G23" s="69"/>
      <c r="H23" s="69"/>
      <c r="I23" s="106">
        <f t="shared" si="0"/>
        <v>2207.46</v>
      </c>
    </row>
    <row r="24" spans="1:9" s="67" customFormat="1" x14ac:dyDescent="0.15">
      <c r="A24" s="37">
        <v>44315</v>
      </c>
      <c r="B24" s="38" t="s">
        <v>128</v>
      </c>
      <c r="C24" s="68" t="s">
        <v>116</v>
      </c>
      <c r="D24" s="68" t="s">
        <v>130</v>
      </c>
      <c r="E24" s="68"/>
      <c r="F24" s="71">
        <v>2759.44</v>
      </c>
      <c r="G24" s="69"/>
      <c r="H24" s="69"/>
      <c r="I24" s="106">
        <f t="shared" si="0"/>
        <v>2759.44</v>
      </c>
    </row>
    <row r="25" spans="1:9" x14ac:dyDescent="0.15">
      <c r="A25" s="37">
        <v>44315</v>
      </c>
      <c r="B25" s="38" t="s">
        <v>131</v>
      </c>
      <c r="C25" s="68" t="s">
        <v>132</v>
      </c>
      <c r="D25" s="68" t="s">
        <v>130</v>
      </c>
      <c r="E25" s="68" t="s">
        <v>26</v>
      </c>
      <c r="F25" s="71">
        <v>4472.18</v>
      </c>
      <c r="G25" s="21"/>
      <c r="H25" s="21"/>
      <c r="I25" s="106">
        <f t="shared" si="0"/>
        <v>4472.18</v>
      </c>
    </row>
    <row r="26" spans="1:9" s="67" customFormat="1" x14ac:dyDescent="0.15">
      <c r="A26" s="37">
        <v>44315</v>
      </c>
      <c r="B26" s="38" t="s">
        <v>133</v>
      </c>
      <c r="C26" s="68" t="s">
        <v>134</v>
      </c>
      <c r="D26" s="68" t="s">
        <v>135</v>
      </c>
      <c r="E26" s="68" t="s">
        <v>26</v>
      </c>
      <c r="F26" s="71">
        <v>5000</v>
      </c>
      <c r="G26" s="69"/>
      <c r="H26" s="69"/>
      <c r="I26" s="106">
        <f t="shared" si="0"/>
        <v>5000</v>
      </c>
    </row>
    <row r="27" spans="1:9" s="67" customFormat="1" x14ac:dyDescent="0.15">
      <c r="A27" s="37">
        <v>44316</v>
      </c>
      <c r="B27" s="38" t="s">
        <v>136</v>
      </c>
      <c r="C27" s="68" t="s">
        <v>137</v>
      </c>
      <c r="D27" s="68" t="s">
        <v>130</v>
      </c>
      <c r="E27" s="68" t="s">
        <v>26</v>
      </c>
      <c r="F27" s="71">
        <v>108929.09</v>
      </c>
      <c r="G27" s="69"/>
      <c r="H27" s="69"/>
      <c r="I27" s="106">
        <f t="shared" si="0"/>
        <v>108929.09</v>
      </c>
    </row>
    <row r="28" spans="1:9" s="67" customFormat="1" x14ac:dyDescent="0.15">
      <c r="A28" s="37">
        <v>44316</v>
      </c>
      <c r="B28" s="38" t="s">
        <v>138</v>
      </c>
      <c r="C28" s="68" t="s">
        <v>139</v>
      </c>
      <c r="D28" s="68" t="s">
        <v>130</v>
      </c>
      <c r="E28" s="68"/>
      <c r="F28" s="71">
        <v>49901.05</v>
      </c>
      <c r="G28" s="69"/>
      <c r="H28" s="69"/>
      <c r="I28" s="106">
        <f t="shared" si="0"/>
        <v>49901.05</v>
      </c>
    </row>
    <row r="29" spans="1:9" s="67" customFormat="1" x14ac:dyDescent="0.15">
      <c r="A29" s="37">
        <v>44316</v>
      </c>
      <c r="B29" s="38" t="s">
        <v>140</v>
      </c>
      <c r="C29" s="68" t="s">
        <v>141</v>
      </c>
      <c r="D29" s="68" t="s">
        <v>130</v>
      </c>
      <c r="E29" s="68"/>
      <c r="F29" s="71">
        <v>50021.919999999998</v>
      </c>
      <c r="G29" s="69"/>
      <c r="H29" s="69"/>
      <c r="I29" s="106">
        <f t="shared" si="0"/>
        <v>50021.919999999998</v>
      </c>
    </row>
    <row r="30" spans="1:9" s="67" customFormat="1" x14ac:dyDescent="0.15">
      <c r="A30" s="37">
        <v>44316</v>
      </c>
      <c r="B30" s="38" t="s">
        <v>142</v>
      </c>
      <c r="C30" s="68" t="s">
        <v>143</v>
      </c>
      <c r="D30" s="68" t="s">
        <v>130</v>
      </c>
      <c r="E30" s="68"/>
      <c r="F30" s="71">
        <v>52570.2</v>
      </c>
      <c r="G30" s="69"/>
      <c r="H30" s="71"/>
      <c r="I30" s="106">
        <f t="shared" si="0"/>
        <v>52570.2</v>
      </c>
    </row>
    <row r="31" spans="1:9" s="67" customFormat="1" x14ac:dyDescent="0.15">
      <c r="A31" s="37">
        <v>44316</v>
      </c>
      <c r="B31" s="38" t="s">
        <v>144</v>
      </c>
      <c r="C31" s="68" t="s">
        <v>145</v>
      </c>
      <c r="D31" s="68" t="s">
        <v>130</v>
      </c>
      <c r="E31" s="68"/>
      <c r="F31" s="71">
        <v>16841.22</v>
      </c>
      <c r="G31" s="69"/>
      <c r="H31" s="69"/>
      <c r="I31" s="106">
        <f t="shared" si="0"/>
        <v>16841.22</v>
      </c>
    </row>
    <row r="32" spans="1:9" s="67" customFormat="1" x14ac:dyDescent="0.15">
      <c r="A32" s="37">
        <v>44316</v>
      </c>
      <c r="B32" s="38" t="s">
        <v>146</v>
      </c>
      <c r="C32" s="68" t="s">
        <v>147</v>
      </c>
      <c r="D32" s="68" t="s">
        <v>130</v>
      </c>
      <c r="E32" s="68"/>
      <c r="F32" s="71">
        <v>12929.77</v>
      </c>
      <c r="G32" s="69"/>
      <c r="H32" s="69"/>
      <c r="I32" s="106">
        <f t="shared" si="0"/>
        <v>12929.77</v>
      </c>
    </row>
    <row r="33" spans="1:12" s="67" customFormat="1" x14ac:dyDescent="0.15">
      <c r="A33" s="37">
        <v>44316</v>
      </c>
      <c r="B33" s="38" t="s">
        <v>148</v>
      </c>
      <c r="C33" s="68" t="s">
        <v>149</v>
      </c>
      <c r="D33" s="68" t="s">
        <v>130</v>
      </c>
      <c r="E33" s="38" t="s">
        <v>26</v>
      </c>
      <c r="F33" s="71">
        <v>35210.75</v>
      </c>
      <c r="G33" s="69"/>
      <c r="H33" s="69"/>
      <c r="I33" s="106">
        <f t="shared" si="0"/>
        <v>35210.75</v>
      </c>
      <c r="K33" s="68"/>
      <c r="L33" s="68"/>
    </row>
    <row r="34" spans="1:12" s="67" customFormat="1" x14ac:dyDescent="0.15">
      <c r="A34" s="37">
        <v>44316</v>
      </c>
      <c r="B34" s="38" t="s">
        <v>150</v>
      </c>
      <c r="C34" s="68" t="s">
        <v>151</v>
      </c>
      <c r="D34" s="68" t="s">
        <v>130</v>
      </c>
      <c r="E34" s="38"/>
      <c r="F34" s="71">
        <v>18750</v>
      </c>
      <c r="G34" s="69"/>
      <c r="H34" s="69"/>
      <c r="I34" s="106">
        <f t="shared" si="0"/>
        <v>18750</v>
      </c>
    </row>
    <row r="35" spans="1:12" s="67" customFormat="1" x14ac:dyDescent="0.15">
      <c r="A35" s="37">
        <v>44316</v>
      </c>
      <c r="B35" s="38" t="s">
        <v>152</v>
      </c>
      <c r="C35" s="68" t="s">
        <v>151</v>
      </c>
      <c r="D35" s="68" t="s">
        <v>130</v>
      </c>
      <c r="E35" s="38" t="s">
        <v>26</v>
      </c>
      <c r="F35" s="71">
        <v>36285.22</v>
      </c>
      <c r="G35" s="69"/>
      <c r="H35" s="69"/>
      <c r="I35" s="106">
        <f t="shared" si="0"/>
        <v>36285.22</v>
      </c>
    </row>
    <row r="36" spans="1:12" s="67" customFormat="1" x14ac:dyDescent="0.15">
      <c r="A36" s="37">
        <v>44316</v>
      </c>
      <c r="B36" s="38" t="s">
        <v>153</v>
      </c>
      <c r="C36" s="68" t="s">
        <v>151</v>
      </c>
      <c r="D36" s="68" t="s">
        <v>130</v>
      </c>
      <c r="E36" s="38" t="s">
        <v>26</v>
      </c>
      <c r="F36" s="71">
        <v>44200.56</v>
      </c>
      <c r="G36" s="69"/>
      <c r="H36" s="69"/>
      <c r="I36" s="106">
        <f t="shared" si="0"/>
        <v>44200.56</v>
      </c>
    </row>
    <row r="37" spans="1:12" s="67" customFormat="1" x14ac:dyDescent="0.15">
      <c r="A37" s="37">
        <v>44316</v>
      </c>
      <c r="B37" s="38" t="s">
        <v>154</v>
      </c>
      <c r="C37" s="39" t="s">
        <v>155</v>
      </c>
      <c r="D37" s="68" t="s">
        <v>130</v>
      </c>
      <c r="E37" s="38"/>
      <c r="F37" s="104">
        <v>20526.89</v>
      </c>
      <c r="G37" s="69"/>
      <c r="H37" s="69"/>
      <c r="I37" s="106">
        <f t="shared" si="0"/>
        <v>20526.89</v>
      </c>
    </row>
    <row r="38" spans="1:12" s="67" customFormat="1" x14ac:dyDescent="0.15">
      <c r="A38" s="37">
        <v>44316</v>
      </c>
      <c r="B38" s="38" t="s">
        <v>156</v>
      </c>
      <c r="C38" s="39" t="s">
        <v>157</v>
      </c>
      <c r="D38" s="68" t="s">
        <v>130</v>
      </c>
      <c r="E38" s="38"/>
      <c r="F38" s="104">
        <v>24239.65</v>
      </c>
      <c r="G38" s="69"/>
      <c r="H38" s="69"/>
      <c r="I38" s="106">
        <f t="shared" si="0"/>
        <v>24239.65</v>
      </c>
    </row>
    <row r="39" spans="1:12" s="67" customFormat="1" x14ac:dyDescent="0.15">
      <c r="A39" s="37"/>
      <c r="B39" s="38"/>
      <c r="C39" s="39"/>
      <c r="D39" s="68"/>
      <c r="E39" s="38"/>
      <c r="F39" s="104"/>
      <c r="G39" s="69"/>
      <c r="H39" s="69"/>
      <c r="I39" s="106">
        <f t="shared" si="0"/>
        <v>0</v>
      </c>
    </row>
    <row r="40" spans="1:12" s="67" customFormat="1" x14ac:dyDescent="0.15">
      <c r="A40" s="37"/>
      <c r="B40" s="38"/>
      <c r="C40" s="39"/>
      <c r="D40" s="68"/>
      <c r="E40" s="38"/>
      <c r="F40" s="104"/>
      <c r="G40" s="69"/>
      <c r="H40" s="69"/>
      <c r="I40" s="106">
        <f t="shared" si="0"/>
        <v>0</v>
      </c>
    </row>
    <row r="41" spans="1:12" s="67" customFormat="1" x14ac:dyDescent="0.15">
      <c r="A41" s="37"/>
      <c r="B41" s="38"/>
      <c r="C41" s="39"/>
      <c r="D41" s="68"/>
      <c r="E41" s="38"/>
      <c r="F41" s="104"/>
      <c r="G41" s="69"/>
      <c r="H41" s="69"/>
      <c r="I41" s="106">
        <f t="shared" si="0"/>
        <v>0</v>
      </c>
    </row>
    <row r="42" spans="1:12" s="67" customFormat="1" x14ac:dyDescent="0.15">
      <c r="A42" s="37"/>
      <c r="B42" s="38"/>
      <c r="C42" s="70"/>
      <c r="D42" s="68"/>
      <c r="E42" s="68"/>
      <c r="F42" s="104"/>
      <c r="G42" s="69"/>
      <c r="H42" s="69"/>
      <c r="I42" s="106">
        <f t="shared" si="0"/>
        <v>0</v>
      </c>
    </row>
    <row r="43" spans="1:12" s="67" customFormat="1" x14ac:dyDescent="0.15">
      <c r="A43" s="37"/>
      <c r="B43" s="38"/>
      <c r="C43" s="70"/>
      <c r="D43" s="68"/>
      <c r="E43" s="68"/>
      <c r="F43" s="104"/>
      <c r="G43" s="69"/>
      <c r="H43" s="69"/>
      <c r="I43" s="106">
        <f t="shared" si="0"/>
        <v>0</v>
      </c>
    </row>
    <row r="44" spans="1:12" s="67" customFormat="1" x14ac:dyDescent="0.15">
      <c r="A44" s="37"/>
      <c r="B44" s="38"/>
      <c r="C44" s="70"/>
      <c r="D44" s="68"/>
      <c r="E44" s="68"/>
      <c r="F44" s="104"/>
      <c r="G44" s="69"/>
      <c r="H44" s="69"/>
      <c r="I44" s="106">
        <f t="shared" si="0"/>
        <v>0</v>
      </c>
    </row>
    <row r="45" spans="1:12" s="67" customFormat="1" x14ac:dyDescent="0.15">
      <c r="A45" s="37"/>
      <c r="B45" s="38"/>
      <c r="C45" s="39"/>
      <c r="D45" s="68"/>
      <c r="E45" s="68" t="s">
        <v>26</v>
      </c>
      <c r="F45" s="104"/>
      <c r="G45" s="69"/>
      <c r="H45" s="69"/>
      <c r="I45" s="106">
        <f t="shared" si="0"/>
        <v>0</v>
      </c>
      <c r="K45" s="67" t="s">
        <v>107</v>
      </c>
    </row>
    <row r="46" spans="1:12" s="67" customFormat="1" x14ac:dyDescent="0.15">
      <c r="A46" s="37"/>
      <c r="B46" s="38"/>
      <c r="C46" s="39"/>
      <c r="D46" s="68"/>
      <c r="E46" s="68" t="s">
        <v>26</v>
      </c>
      <c r="F46" s="104"/>
      <c r="G46" s="69"/>
      <c r="H46" s="69"/>
      <c r="I46" s="106">
        <f t="shared" si="0"/>
        <v>0</v>
      </c>
    </row>
    <row r="47" spans="1:12" s="67" customFormat="1" x14ac:dyDescent="0.15">
      <c r="A47" s="37"/>
      <c r="B47" s="38"/>
      <c r="C47" s="68"/>
      <c r="D47" s="68"/>
      <c r="E47" s="68" t="s">
        <v>26</v>
      </c>
      <c r="F47" s="104"/>
      <c r="G47" s="69"/>
      <c r="H47" s="69"/>
      <c r="I47" s="106">
        <f t="shared" si="0"/>
        <v>0</v>
      </c>
    </row>
    <row r="48" spans="1:12" s="67" customFormat="1" x14ac:dyDescent="0.15">
      <c r="A48" s="37"/>
      <c r="B48" s="38"/>
      <c r="C48" s="68"/>
      <c r="D48" s="68"/>
      <c r="E48" s="68" t="s">
        <v>26</v>
      </c>
      <c r="F48" s="104"/>
      <c r="G48" s="69"/>
      <c r="H48" s="69"/>
      <c r="I48" s="106">
        <f t="shared" si="0"/>
        <v>0</v>
      </c>
    </row>
    <row r="49" spans="1:11" s="67" customFormat="1" x14ac:dyDescent="0.15">
      <c r="A49" s="37"/>
      <c r="B49" s="38"/>
      <c r="C49" s="68"/>
      <c r="D49" s="68"/>
      <c r="E49" s="68" t="s">
        <v>26</v>
      </c>
      <c r="F49" s="104"/>
      <c r="G49" s="69"/>
      <c r="H49" s="69"/>
      <c r="I49" s="106">
        <f t="shared" si="0"/>
        <v>0</v>
      </c>
    </row>
    <row r="50" spans="1:11" ht="11.25" thickBot="1" x14ac:dyDescent="0.2">
      <c r="A50" s="37"/>
      <c r="B50" s="38"/>
      <c r="C50" s="68"/>
      <c r="D50" s="68"/>
      <c r="E50" s="68"/>
      <c r="F50" s="105"/>
      <c r="G50" s="21"/>
      <c r="H50" s="21"/>
      <c r="I50" s="106">
        <f t="shared" si="0"/>
        <v>0</v>
      </c>
    </row>
    <row r="51" spans="1:11" ht="11.25" thickBot="1" x14ac:dyDescent="0.2">
      <c r="A51" s="78" t="s">
        <v>12</v>
      </c>
      <c r="B51" s="50" t="s">
        <v>20</v>
      </c>
      <c r="C51" s="14"/>
      <c r="D51" s="14"/>
      <c r="E51" s="14" t="s">
        <v>26</v>
      </c>
      <c r="F51" s="45">
        <f>SUM(F52:F56)</f>
        <v>0</v>
      </c>
      <c r="G51" s="45">
        <f>SUM(G52:G56)</f>
        <v>0</v>
      </c>
      <c r="H51" s="45"/>
      <c r="I51" s="57"/>
    </row>
    <row r="52" spans="1:11" x14ac:dyDescent="0.15">
      <c r="A52" s="79" t="s">
        <v>15</v>
      </c>
      <c r="B52" s="27" t="s">
        <v>16</v>
      </c>
      <c r="C52" s="27" t="s">
        <v>24</v>
      </c>
      <c r="D52" s="27" t="s">
        <v>18</v>
      </c>
      <c r="E52" s="27" t="s">
        <v>26</v>
      </c>
      <c r="F52" s="21"/>
      <c r="G52" s="21"/>
      <c r="H52" s="21"/>
      <c r="I52" s="22"/>
    </row>
    <row r="53" spans="1:11" x14ac:dyDescent="0.15">
      <c r="A53" s="37"/>
      <c r="B53" s="38"/>
      <c r="C53" s="39"/>
      <c r="D53" s="39"/>
      <c r="E53" s="38" t="s">
        <v>26</v>
      </c>
      <c r="F53" s="21"/>
      <c r="G53" s="21"/>
      <c r="H53" s="21"/>
      <c r="I53" s="22"/>
    </row>
    <row r="54" spans="1:11" s="67" customFormat="1" x14ac:dyDescent="0.15">
      <c r="A54" s="37"/>
      <c r="B54" s="38"/>
      <c r="C54" s="39"/>
      <c r="D54" s="39"/>
      <c r="E54" s="38"/>
      <c r="F54" s="69"/>
      <c r="G54" s="69"/>
      <c r="H54" s="69"/>
      <c r="I54" s="22"/>
    </row>
    <row r="55" spans="1:11" x14ac:dyDescent="0.15">
      <c r="A55" s="37"/>
      <c r="B55" s="38"/>
      <c r="C55" s="38"/>
      <c r="D55" s="39"/>
      <c r="E55" s="38" t="s">
        <v>26</v>
      </c>
      <c r="F55" s="21"/>
      <c r="G55" s="21"/>
      <c r="H55" s="21"/>
      <c r="I55" s="22"/>
    </row>
    <row r="56" spans="1:11" ht="11.25" thickBot="1" x14ac:dyDescent="0.2">
      <c r="A56" s="40"/>
      <c r="B56" s="38"/>
      <c r="C56" s="19"/>
      <c r="D56" s="19"/>
      <c r="E56" s="19" t="s">
        <v>26</v>
      </c>
      <c r="F56" s="20"/>
      <c r="G56" s="21"/>
      <c r="H56" s="21"/>
      <c r="I56" s="22"/>
    </row>
    <row r="57" spans="1:11" ht="11.25" thickBot="1" x14ac:dyDescent="0.2">
      <c r="A57" s="78" t="s">
        <v>14</v>
      </c>
      <c r="B57" s="50" t="s">
        <v>21</v>
      </c>
      <c r="C57" s="14"/>
      <c r="D57" s="14"/>
      <c r="E57" s="14" t="s">
        <v>26</v>
      </c>
      <c r="F57" s="45">
        <f>SUM(F58:F62)</f>
        <v>0</v>
      </c>
      <c r="G57" s="45">
        <f>SUM(G58:G62)</f>
        <v>0</v>
      </c>
      <c r="H57" s="45">
        <f>SUM(H58:H62)</f>
        <v>0</v>
      </c>
      <c r="I57" s="45">
        <f>F57</f>
        <v>0</v>
      </c>
    </row>
    <row r="58" spans="1:11" x14ac:dyDescent="0.15">
      <c r="A58" s="26" t="s">
        <v>15</v>
      </c>
      <c r="B58" s="27" t="s">
        <v>16</v>
      </c>
      <c r="C58" s="27" t="s">
        <v>24</v>
      </c>
      <c r="D58" s="27" t="s">
        <v>18</v>
      </c>
      <c r="E58" s="27" t="s">
        <v>26</v>
      </c>
      <c r="F58" s="28"/>
      <c r="G58" s="21"/>
      <c r="H58" s="21"/>
      <c r="I58" s="22"/>
    </row>
    <row r="59" spans="1:11" x14ac:dyDescent="0.15">
      <c r="A59" s="37"/>
      <c r="B59" s="38"/>
      <c r="C59" s="38"/>
      <c r="D59" s="38"/>
      <c r="E59" s="38" t="s">
        <v>26</v>
      </c>
      <c r="F59" s="20"/>
      <c r="G59" s="21"/>
      <c r="H59" s="21"/>
      <c r="I59" s="22"/>
    </row>
    <row r="60" spans="1:11" s="67" customFormat="1" x14ac:dyDescent="0.15">
      <c r="A60" s="37"/>
      <c r="B60" s="38"/>
      <c r="C60" s="38"/>
      <c r="D60" s="38"/>
      <c r="E60" s="38"/>
      <c r="F60" s="20"/>
      <c r="G60" s="69"/>
      <c r="H60" s="69"/>
      <c r="I60" s="22"/>
    </row>
    <row r="61" spans="1:11" x14ac:dyDescent="0.15">
      <c r="A61" s="37"/>
      <c r="B61" s="38"/>
      <c r="C61" s="38"/>
      <c r="D61" s="38"/>
      <c r="E61" s="38" t="s">
        <v>26</v>
      </c>
      <c r="F61" s="20"/>
      <c r="G61" s="21"/>
      <c r="H61" s="21"/>
      <c r="I61" s="22"/>
    </row>
    <row r="62" spans="1:11" ht="11.25" thickBot="1" x14ac:dyDescent="0.2">
      <c r="A62" s="40"/>
      <c r="B62" s="38"/>
      <c r="C62" s="19"/>
      <c r="D62" s="19"/>
      <c r="E62" s="19" t="s">
        <v>26</v>
      </c>
      <c r="F62" s="20"/>
      <c r="G62" s="21"/>
      <c r="H62" s="21"/>
      <c r="I62" s="22"/>
    </row>
    <row r="63" spans="1:11" ht="16.5" thickBot="1" x14ac:dyDescent="0.3">
      <c r="A63" s="77" t="s">
        <v>22</v>
      </c>
      <c r="B63" s="73"/>
      <c r="C63" s="14"/>
      <c r="D63" s="33" t="s">
        <v>120</v>
      </c>
      <c r="E63" s="14" t="s">
        <v>26</v>
      </c>
      <c r="F63" s="46">
        <v>648007.14</v>
      </c>
      <c r="G63" s="46">
        <v>1878700.96</v>
      </c>
      <c r="H63" s="46">
        <v>2274054.81</v>
      </c>
      <c r="I63" s="51">
        <f>I8+I10-I16+I51-I57</f>
        <v>252653.29000000027</v>
      </c>
      <c r="K63" s="91"/>
    </row>
    <row r="64" spans="1:11" s="67" customFormat="1" x14ac:dyDescent="0.15">
      <c r="A64" s="27"/>
      <c r="B64" s="38"/>
      <c r="C64" s="68"/>
      <c r="D64" s="65"/>
      <c r="E64" s="68"/>
      <c r="F64" s="62"/>
      <c r="G64" s="62"/>
      <c r="H64" s="62"/>
      <c r="I64" s="76"/>
    </row>
    <row r="65" spans="1:10" s="67" customFormat="1" x14ac:dyDescent="0.15">
      <c r="A65" s="27"/>
      <c r="B65" s="38"/>
      <c r="C65" s="68"/>
      <c r="D65" s="65"/>
      <c r="E65" s="68"/>
      <c r="F65" s="62"/>
      <c r="G65" s="62"/>
      <c r="H65" s="62"/>
      <c r="I65" s="62">
        <f>F63+G63-H63</f>
        <v>252653.29000000004</v>
      </c>
    </row>
    <row r="66" spans="1:10" x14ac:dyDescent="0.15">
      <c r="D66" s="4"/>
      <c r="E66" s="1" t="s">
        <v>26</v>
      </c>
      <c r="F66" s="54">
        <v>0</v>
      </c>
      <c r="G66" s="54"/>
      <c r="H66" s="74"/>
      <c r="I66" s="53"/>
      <c r="J66" s="55"/>
    </row>
    <row r="67" spans="1:10" x14ac:dyDescent="0.15">
      <c r="D67" s="4"/>
      <c r="F67" s="54"/>
      <c r="G67" s="54"/>
      <c r="H67" s="54"/>
      <c r="I67" s="53"/>
    </row>
    <row r="68" spans="1:10" x14ac:dyDescent="0.15">
      <c r="I68" s="92"/>
    </row>
    <row r="71" spans="1:10" ht="15.75" x14ac:dyDescent="0.25">
      <c r="I71" s="91"/>
    </row>
  </sheetData>
  <mergeCells count="2">
    <mergeCell ref="C1:D1"/>
    <mergeCell ref="C2:D2"/>
  </mergeCells>
  <pageMargins left="0.70866141732283461" right="0.70866141732283461" top="0.74803149606299213" bottom="0.74803149606299213" header="0.31496062992125984" footer="0.31496062992125984"/>
  <pageSetup scale="77" orientation="landscape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workbookViewId="0">
      <selection activeCell="C20" sqref="C20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978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6" spans="1:19" ht="17.25" x14ac:dyDescent="0.3">
      <c r="A6" s="212" t="s">
        <v>64</v>
      </c>
      <c r="B6" s="212" t="s">
        <v>164</v>
      </c>
      <c r="C6" s="212" t="s">
        <v>65</v>
      </c>
      <c r="D6" s="212" t="s">
        <v>66</v>
      </c>
      <c r="E6" s="212" t="s">
        <v>67</v>
      </c>
      <c r="F6" s="212" t="s">
        <v>68</v>
      </c>
      <c r="G6" s="212" t="s">
        <v>69</v>
      </c>
      <c r="H6" s="212" t="s">
        <v>70</v>
      </c>
      <c r="I6" s="212" t="s">
        <v>71</v>
      </c>
      <c r="J6" s="212" t="s">
        <v>72</v>
      </c>
      <c r="K6" s="212" t="s">
        <v>73</v>
      </c>
      <c r="L6" s="212" t="s">
        <v>74</v>
      </c>
      <c r="M6" s="212" t="s">
        <v>75</v>
      </c>
      <c r="N6" s="212" t="s">
        <v>76</v>
      </c>
      <c r="O6" s="212" t="s">
        <v>77</v>
      </c>
      <c r="P6" s="212" t="s">
        <v>78</v>
      </c>
      <c r="Q6" s="212" t="s">
        <v>79</v>
      </c>
      <c r="R6" s="212" t="s">
        <v>165</v>
      </c>
      <c r="S6" s="212" t="s">
        <v>90</v>
      </c>
    </row>
    <row r="7" spans="1:19" ht="17.25" x14ac:dyDescent="0.3">
      <c r="A7" s="212" t="s">
        <v>80</v>
      </c>
      <c r="B7" s="212"/>
      <c r="C7" s="212"/>
      <c r="D7" s="212"/>
      <c r="E7" s="212"/>
      <c r="F7" s="212" t="s">
        <v>81</v>
      </c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</row>
    <row r="8" spans="1:19" x14ac:dyDescent="0.25">
      <c r="A8" s="211"/>
      <c r="B8" s="211"/>
      <c r="C8" s="211"/>
      <c r="D8" s="211"/>
      <c r="E8" s="211"/>
      <c r="F8" s="211"/>
      <c r="G8" s="221"/>
      <c r="H8" s="221"/>
      <c r="I8" s="221"/>
      <c r="J8" s="221"/>
      <c r="K8" s="211"/>
      <c r="L8" s="211"/>
      <c r="M8" s="211"/>
      <c r="N8" s="211"/>
      <c r="O8" s="211"/>
      <c r="P8" s="211"/>
      <c r="Q8" s="211"/>
      <c r="R8" s="211"/>
      <c r="S8" s="211"/>
    </row>
    <row r="9" spans="1:19" ht="15.75" x14ac:dyDescent="0.25">
      <c r="A9" s="214">
        <v>1</v>
      </c>
      <c r="B9" s="214"/>
      <c r="C9" s="214"/>
      <c r="D9" s="214"/>
      <c r="E9" s="214"/>
      <c r="F9" s="214" t="s">
        <v>82</v>
      </c>
      <c r="G9" s="222">
        <v>43498836.539999999</v>
      </c>
      <c r="H9" s="222">
        <v>10638047.720000001</v>
      </c>
      <c r="I9" s="222">
        <v>11266772.890000001</v>
      </c>
      <c r="J9" s="223">
        <v>42870111.369999997</v>
      </c>
      <c r="K9" s="213"/>
      <c r="L9" s="213"/>
      <c r="M9" s="213"/>
      <c r="N9" s="213"/>
      <c r="O9" s="213"/>
      <c r="P9" s="213"/>
      <c r="Q9" s="213"/>
      <c r="R9" s="213"/>
      <c r="S9" s="215" t="s">
        <v>166</v>
      </c>
    </row>
    <row r="10" spans="1:19" ht="15.75" x14ac:dyDescent="0.25">
      <c r="A10" s="214">
        <v>11</v>
      </c>
      <c r="B10" s="214"/>
      <c r="C10" s="214"/>
      <c r="D10" s="214"/>
      <c r="E10" s="214"/>
      <c r="F10" s="214" t="s">
        <v>83</v>
      </c>
      <c r="G10" s="222">
        <v>6634657.5999999996</v>
      </c>
      <c r="H10" s="222">
        <v>9879654.8300000001</v>
      </c>
      <c r="I10" s="222">
        <v>11266772.890000001</v>
      </c>
      <c r="J10" s="223">
        <v>5247539.54</v>
      </c>
      <c r="K10" s="213"/>
      <c r="L10" s="213"/>
      <c r="M10" s="213"/>
      <c r="N10" s="213"/>
      <c r="O10" s="213"/>
      <c r="P10" s="213"/>
      <c r="Q10" s="213"/>
      <c r="R10" s="213"/>
      <c r="S10" s="215" t="s">
        <v>167</v>
      </c>
    </row>
    <row r="11" spans="1:19" ht="15.75" x14ac:dyDescent="0.25">
      <c r="A11" s="214">
        <v>111</v>
      </c>
      <c r="B11" s="214"/>
      <c r="C11" s="214"/>
      <c r="D11" s="214"/>
      <c r="E11" s="214"/>
      <c r="F11" s="214" t="s">
        <v>84</v>
      </c>
      <c r="G11" s="222">
        <v>5520575.46</v>
      </c>
      <c r="H11" s="222">
        <v>6133958.1799999997</v>
      </c>
      <c r="I11" s="222">
        <v>7421626.6799999997</v>
      </c>
      <c r="J11" s="223">
        <v>4232906.96</v>
      </c>
      <c r="K11" s="213"/>
      <c r="L11" s="213"/>
      <c r="M11" s="213"/>
      <c r="N11" s="213"/>
      <c r="O11" s="213"/>
      <c r="P11" s="213"/>
      <c r="Q11" s="213"/>
      <c r="R11" s="213"/>
      <c r="S11" s="215" t="s">
        <v>168</v>
      </c>
    </row>
    <row r="12" spans="1:19" ht="15.75" x14ac:dyDescent="0.25">
      <c r="A12" s="214">
        <v>1112</v>
      </c>
      <c r="B12" s="214"/>
      <c r="C12" s="214"/>
      <c r="D12" s="214"/>
      <c r="E12" s="214"/>
      <c r="F12" s="214" t="s">
        <v>85</v>
      </c>
      <c r="G12" s="222">
        <v>4890632.1399999997</v>
      </c>
      <c r="H12" s="222">
        <v>5955188.1799999997</v>
      </c>
      <c r="I12" s="222">
        <v>7258286.54</v>
      </c>
      <c r="J12" s="223">
        <v>3587533.78</v>
      </c>
      <c r="K12" s="213"/>
      <c r="L12" s="213"/>
      <c r="M12" s="213"/>
      <c r="N12" s="213"/>
      <c r="O12" s="213"/>
      <c r="P12" s="213"/>
      <c r="Q12" s="213"/>
      <c r="R12" s="213"/>
      <c r="S12" s="215" t="s">
        <v>169</v>
      </c>
    </row>
    <row r="13" spans="1:19" ht="15.75" x14ac:dyDescent="0.25">
      <c r="A13" s="214" t="s">
        <v>86</v>
      </c>
      <c r="B13" s="214"/>
      <c r="C13" s="214"/>
      <c r="D13" s="214"/>
      <c r="E13" s="214"/>
      <c r="F13" s="214" t="s">
        <v>87</v>
      </c>
      <c r="G13" s="222">
        <v>4890632.1399999997</v>
      </c>
      <c r="H13" s="222">
        <v>5955188.1799999997</v>
      </c>
      <c r="I13" s="222">
        <v>7258286.54</v>
      </c>
      <c r="J13" s="223">
        <v>3587533.78</v>
      </c>
      <c r="K13" s="213"/>
      <c r="L13" s="213"/>
      <c r="M13" s="213"/>
      <c r="N13" s="213"/>
      <c r="O13" s="213"/>
      <c r="P13" s="213"/>
      <c r="Q13" s="213"/>
      <c r="R13" s="213"/>
      <c r="S13" s="215" t="s">
        <v>170</v>
      </c>
    </row>
    <row r="14" spans="1:19" ht="15.75" x14ac:dyDescent="0.25">
      <c r="A14" s="214" t="s">
        <v>88</v>
      </c>
      <c r="B14" s="214"/>
      <c r="C14" s="214"/>
      <c r="D14" s="214"/>
      <c r="E14" s="214"/>
      <c r="F14" s="214" t="s">
        <v>89</v>
      </c>
      <c r="G14" s="222">
        <v>4845749.18</v>
      </c>
      <c r="H14" s="222">
        <v>5955188.1399999997</v>
      </c>
      <c r="I14" s="222">
        <v>7257799.3399999999</v>
      </c>
      <c r="J14" s="223">
        <v>3543137.98</v>
      </c>
      <c r="K14" s="213"/>
      <c r="L14" s="213"/>
      <c r="M14" s="213"/>
      <c r="N14" s="213"/>
      <c r="O14" s="213"/>
      <c r="P14" s="213"/>
      <c r="Q14" s="213"/>
      <c r="R14" s="213"/>
      <c r="S14" s="215" t="s">
        <v>171</v>
      </c>
    </row>
    <row r="15" spans="1:19" ht="15.75" x14ac:dyDescent="0.25">
      <c r="A15" s="214" t="s">
        <v>979</v>
      </c>
      <c r="B15" s="214"/>
      <c r="C15" s="214"/>
      <c r="D15" s="214"/>
      <c r="E15" s="214"/>
      <c r="F15" s="214" t="s">
        <v>980</v>
      </c>
      <c r="G15" s="222">
        <v>20316.37</v>
      </c>
      <c r="H15" s="222">
        <v>0.17</v>
      </c>
      <c r="I15" s="222">
        <v>0</v>
      </c>
      <c r="J15" s="223">
        <v>20316.54</v>
      </c>
      <c r="K15" s="213"/>
      <c r="L15" s="213"/>
      <c r="M15" s="213"/>
      <c r="N15" s="213"/>
      <c r="O15" s="213"/>
      <c r="P15" s="213"/>
      <c r="Q15" s="213"/>
      <c r="R15" s="213"/>
      <c r="S15" s="215" t="s">
        <v>981</v>
      </c>
    </row>
    <row r="16" spans="1:19" x14ac:dyDescent="0.25">
      <c r="A16" s="216">
        <v>2113</v>
      </c>
      <c r="B16" s="216" t="s">
        <v>229</v>
      </c>
      <c r="C16" s="217">
        <v>44291</v>
      </c>
      <c r="D16" s="218" t="s">
        <v>1034</v>
      </c>
      <c r="E16" s="217">
        <v>44291</v>
      </c>
      <c r="F16" s="218" t="s">
        <v>1035</v>
      </c>
      <c r="G16" s="224">
        <v>0</v>
      </c>
      <c r="H16" s="224">
        <v>0.17</v>
      </c>
      <c r="I16" s="224">
        <v>0</v>
      </c>
      <c r="J16" s="224">
        <v>0</v>
      </c>
      <c r="K16" s="220" t="s">
        <v>181</v>
      </c>
      <c r="L16" s="216" t="s">
        <v>982</v>
      </c>
      <c r="M16" s="220" t="s">
        <v>181</v>
      </c>
      <c r="N16" s="220" t="s">
        <v>181</v>
      </c>
      <c r="O16" s="220" t="s">
        <v>181</v>
      </c>
      <c r="P16" s="220" t="s">
        <v>181</v>
      </c>
      <c r="Q16" s="220" t="s">
        <v>181</v>
      </c>
      <c r="R16" s="220" t="s">
        <v>181</v>
      </c>
      <c r="S16" s="219" t="s">
        <v>981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4"/>
  <sheetViews>
    <sheetView topLeftCell="A28" workbookViewId="0">
      <selection activeCell="I8" sqref="I8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39</v>
      </c>
      <c r="E4" s="5"/>
    </row>
    <row r="5" spans="1:9" x14ac:dyDescent="0.15">
      <c r="C5" s="3" t="s">
        <v>6</v>
      </c>
      <c r="D5" s="4" t="s">
        <v>40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11588.88</v>
      </c>
      <c r="G8" s="59">
        <v>0.1</v>
      </c>
      <c r="H8" s="59">
        <v>487.2</v>
      </c>
      <c r="I8" s="61">
        <f>F8+G8-H8</f>
        <v>11101.779999999999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120</v>
      </c>
      <c r="E44" s="14" t="s">
        <v>26</v>
      </c>
      <c r="F44" s="60">
        <f>F8+F10-F16+F32-F38</f>
        <v>11588.88</v>
      </c>
      <c r="G44" s="60">
        <f>G8+G10-G16+G32-G38</f>
        <v>0.1</v>
      </c>
      <c r="H44" s="60">
        <f>H8+H10-H16+H32-H38</f>
        <v>487.2</v>
      </c>
      <c r="I44" s="59">
        <f>I8+I10-I16+I32-I38</f>
        <v>11101.779999999999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topLeftCell="A7" workbookViewId="0">
      <selection activeCell="G18" sqref="G18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1036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</row>
    <row r="6" spans="1:19" ht="17.25" x14ac:dyDescent="0.3">
      <c r="A6" s="227" t="s">
        <v>64</v>
      </c>
      <c r="B6" s="227" t="s">
        <v>164</v>
      </c>
      <c r="C6" s="227" t="s">
        <v>65</v>
      </c>
      <c r="D6" s="227" t="s">
        <v>66</v>
      </c>
      <c r="E6" s="227" t="s">
        <v>67</v>
      </c>
      <c r="F6" s="227" t="s">
        <v>68</v>
      </c>
      <c r="G6" s="227" t="s">
        <v>69</v>
      </c>
      <c r="H6" s="227" t="s">
        <v>70</v>
      </c>
      <c r="I6" s="227" t="s">
        <v>71</v>
      </c>
      <c r="J6" s="227" t="s">
        <v>72</v>
      </c>
      <c r="K6" s="227" t="s">
        <v>73</v>
      </c>
      <c r="L6" s="227" t="s">
        <v>74</v>
      </c>
      <c r="M6" s="227" t="s">
        <v>75</v>
      </c>
      <c r="N6" s="227" t="s">
        <v>76</v>
      </c>
      <c r="O6" s="227" t="s">
        <v>77</v>
      </c>
      <c r="P6" s="227" t="s">
        <v>78</v>
      </c>
      <c r="Q6" s="227" t="s">
        <v>79</v>
      </c>
      <c r="R6" s="227" t="s">
        <v>165</v>
      </c>
      <c r="S6" s="227" t="s">
        <v>90</v>
      </c>
    </row>
    <row r="7" spans="1:19" ht="17.25" x14ac:dyDescent="0.3">
      <c r="A7" s="227" t="s">
        <v>80</v>
      </c>
      <c r="B7" s="227"/>
      <c r="C7" s="227"/>
      <c r="D7" s="227"/>
      <c r="E7" s="227"/>
      <c r="F7" s="227" t="s">
        <v>81</v>
      </c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</row>
    <row r="8" spans="1:19" x14ac:dyDescent="0.25">
      <c r="A8" s="226"/>
      <c r="B8" s="226"/>
      <c r="C8" s="226"/>
      <c r="D8" s="226"/>
      <c r="E8" s="226"/>
      <c r="F8" s="226"/>
      <c r="G8" s="236"/>
      <c r="H8" s="236"/>
      <c r="I8" s="236"/>
      <c r="J8" s="236"/>
      <c r="K8" s="226"/>
      <c r="L8" s="226"/>
      <c r="M8" s="226"/>
      <c r="N8" s="226"/>
      <c r="O8" s="226"/>
      <c r="P8" s="226"/>
      <c r="Q8" s="226"/>
      <c r="R8" s="226"/>
      <c r="S8" s="226"/>
    </row>
    <row r="9" spans="1:19" ht="15.75" x14ac:dyDescent="0.25">
      <c r="A9" s="229">
        <v>1</v>
      </c>
      <c r="B9" s="229"/>
      <c r="C9" s="229"/>
      <c r="D9" s="229"/>
      <c r="E9" s="229"/>
      <c r="F9" s="229" t="s">
        <v>82</v>
      </c>
      <c r="G9" s="237">
        <v>43498836.539999999</v>
      </c>
      <c r="H9" s="237">
        <v>10638047.92</v>
      </c>
      <c r="I9" s="237">
        <v>11267260.189999999</v>
      </c>
      <c r="J9" s="238">
        <v>42869624.270000003</v>
      </c>
      <c r="K9" s="228"/>
      <c r="L9" s="228"/>
      <c r="M9" s="228"/>
      <c r="N9" s="228"/>
      <c r="O9" s="228"/>
      <c r="P9" s="228"/>
      <c r="Q9" s="228"/>
      <c r="R9" s="228"/>
      <c r="S9" s="230" t="s">
        <v>166</v>
      </c>
    </row>
    <row r="10" spans="1:19" ht="15.75" x14ac:dyDescent="0.25">
      <c r="A10" s="229">
        <v>11</v>
      </c>
      <c r="B10" s="229"/>
      <c r="C10" s="229"/>
      <c r="D10" s="229"/>
      <c r="E10" s="229"/>
      <c r="F10" s="229" t="s">
        <v>83</v>
      </c>
      <c r="G10" s="237">
        <v>6634657.5999999996</v>
      </c>
      <c r="H10" s="237">
        <v>9879655.0299999993</v>
      </c>
      <c r="I10" s="237">
        <v>11267260.189999999</v>
      </c>
      <c r="J10" s="238">
        <v>5247052.4400000004</v>
      </c>
      <c r="K10" s="228"/>
      <c r="L10" s="228"/>
      <c r="M10" s="228"/>
      <c r="N10" s="228"/>
      <c r="O10" s="228"/>
      <c r="P10" s="228"/>
      <c r="Q10" s="228"/>
      <c r="R10" s="228"/>
      <c r="S10" s="230" t="s">
        <v>167</v>
      </c>
    </row>
    <row r="11" spans="1:19" ht="15.75" x14ac:dyDescent="0.25">
      <c r="A11" s="229">
        <v>111</v>
      </c>
      <c r="B11" s="229"/>
      <c r="C11" s="229"/>
      <c r="D11" s="229"/>
      <c r="E11" s="229"/>
      <c r="F11" s="229" t="s">
        <v>84</v>
      </c>
      <c r="G11" s="237">
        <v>5520575.46</v>
      </c>
      <c r="H11" s="237">
        <v>6133958.2800000003</v>
      </c>
      <c r="I11" s="237">
        <v>7422113.8799999999</v>
      </c>
      <c r="J11" s="238">
        <v>4232419.8600000003</v>
      </c>
      <c r="K11" s="228"/>
      <c r="L11" s="228"/>
      <c r="M11" s="228"/>
      <c r="N11" s="228"/>
      <c r="O11" s="228"/>
      <c r="P11" s="228"/>
      <c r="Q11" s="228"/>
      <c r="R11" s="228"/>
      <c r="S11" s="230" t="s">
        <v>168</v>
      </c>
    </row>
    <row r="12" spans="1:19" ht="15.75" x14ac:dyDescent="0.25">
      <c r="A12" s="229">
        <v>1112</v>
      </c>
      <c r="B12" s="229"/>
      <c r="C12" s="229"/>
      <c r="D12" s="229"/>
      <c r="E12" s="229"/>
      <c r="F12" s="229" t="s">
        <v>85</v>
      </c>
      <c r="G12" s="237">
        <v>4890632.1399999997</v>
      </c>
      <c r="H12" s="237">
        <v>5955188.2800000003</v>
      </c>
      <c r="I12" s="237">
        <v>7258773.7400000002</v>
      </c>
      <c r="J12" s="238">
        <v>3587046.68</v>
      </c>
      <c r="K12" s="228"/>
      <c r="L12" s="228"/>
      <c r="M12" s="228"/>
      <c r="N12" s="228"/>
      <c r="O12" s="228"/>
      <c r="P12" s="228"/>
      <c r="Q12" s="228"/>
      <c r="R12" s="228"/>
      <c r="S12" s="230" t="s">
        <v>169</v>
      </c>
    </row>
    <row r="13" spans="1:19" ht="15.75" x14ac:dyDescent="0.25">
      <c r="A13" s="229" t="s">
        <v>86</v>
      </c>
      <c r="B13" s="229"/>
      <c r="C13" s="229"/>
      <c r="D13" s="229"/>
      <c r="E13" s="229"/>
      <c r="F13" s="229" t="s">
        <v>87</v>
      </c>
      <c r="G13" s="237">
        <v>4890632.1399999997</v>
      </c>
      <c r="H13" s="237">
        <v>5955188.2800000003</v>
      </c>
      <c r="I13" s="237">
        <v>7258773.7400000002</v>
      </c>
      <c r="J13" s="238">
        <v>3587046.68</v>
      </c>
      <c r="K13" s="228"/>
      <c r="L13" s="228"/>
      <c r="M13" s="228"/>
      <c r="N13" s="228"/>
      <c r="O13" s="228"/>
      <c r="P13" s="228"/>
      <c r="Q13" s="228"/>
      <c r="R13" s="228"/>
      <c r="S13" s="230" t="s">
        <v>170</v>
      </c>
    </row>
    <row r="14" spans="1:19" ht="15.75" x14ac:dyDescent="0.25">
      <c r="A14" s="229" t="s">
        <v>88</v>
      </c>
      <c r="B14" s="229"/>
      <c r="C14" s="229"/>
      <c r="D14" s="229"/>
      <c r="E14" s="229"/>
      <c r="F14" s="229" t="s">
        <v>89</v>
      </c>
      <c r="G14" s="237">
        <v>4845749.18</v>
      </c>
      <c r="H14" s="237">
        <v>5955188.2400000002</v>
      </c>
      <c r="I14" s="237">
        <v>7258286.54</v>
      </c>
      <c r="J14" s="238">
        <v>3542650.8799999999</v>
      </c>
      <c r="K14" s="228"/>
      <c r="L14" s="228"/>
      <c r="M14" s="228"/>
      <c r="N14" s="228"/>
      <c r="O14" s="228"/>
      <c r="P14" s="228"/>
      <c r="Q14" s="228"/>
      <c r="R14" s="228"/>
      <c r="S14" s="230" t="s">
        <v>171</v>
      </c>
    </row>
    <row r="15" spans="1:19" ht="15.75" x14ac:dyDescent="0.25">
      <c r="A15" s="229" t="s">
        <v>1037</v>
      </c>
      <c r="B15" s="229"/>
      <c r="C15" s="229"/>
      <c r="D15" s="229"/>
      <c r="E15" s="229"/>
      <c r="F15" s="229" t="s">
        <v>1038</v>
      </c>
      <c r="G15" s="237">
        <v>11588.89</v>
      </c>
      <c r="H15" s="237">
        <v>0.1</v>
      </c>
      <c r="I15" s="237">
        <v>487.2</v>
      </c>
      <c r="J15" s="238">
        <v>11101.79</v>
      </c>
      <c r="K15" s="228"/>
      <c r="L15" s="228"/>
      <c r="M15" s="228"/>
      <c r="N15" s="228"/>
      <c r="O15" s="228"/>
      <c r="P15" s="228"/>
      <c r="Q15" s="228"/>
      <c r="R15" s="228"/>
      <c r="S15" s="230" t="s">
        <v>1039</v>
      </c>
    </row>
    <row r="16" spans="1:19" x14ac:dyDescent="0.25">
      <c r="A16" s="231">
        <v>2127</v>
      </c>
      <c r="B16" s="231" t="s">
        <v>229</v>
      </c>
      <c r="C16" s="232">
        <v>44291</v>
      </c>
      <c r="D16" s="233" t="s">
        <v>1040</v>
      </c>
      <c r="E16" s="232">
        <v>44291</v>
      </c>
      <c r="F16" s="233" t="s">
        <v>1041</v>
      </c>
      <c r="G16" s="239">
        <v>0</v>
      </c>
      <c r="H16" s="239">
        <v>0</v>
      </c>
      <c r="I16" s="239">
        <v>420</v>
      </c>
      <c r="J16" s="239">
        <v>0</v>
      </c>
      <c r="K16" s="235" t="s">
        <v>181</v>
      </c>
      <c r="L16" s="231" t="s">
        <v>1042</v>
      </c>
      <c r="M16" s="235" t="s">
        <v>180</v>
      </c>
      <c r="N16" s="235" t="s">
        <v>181</v>
      </c>
      <c r="O16" s="235" t="s">
        <v>181</v>
      </c>
      <c r="P16" s="235" t="s">
        <v>181</v>
      </c>
      <c r="Q16" s="235" t="s">
        <v>181</v>
      </c>
      <c r="R16" s="235" t="s">
        <v>181</v>
      </c>
      <c r="S16" s="234" t="s">
        <v>1039</v>
      </c>
    </row>
    <row r="17" spans="1:19" x14ac:dyDescent="0.25">
      <c r="A17" s="231">
        <v>2127</v>
      </c>
      <c r="B17" s="231" t="s">
        <v>229</v>
      </c>
      <c r="C17" s="232">
        <v>44291</v>
      </c>
      <c r="D17" s="233" t="s">
        <v>1040</v>
      </c>
      <c r="E17" s="232">
        <v>44291</v>
      </c>
      <c r="F17" s="233" t="s">
        <v>1041</v>
      </c>
      <c r="G17" s="239">
        <v>0</v>
      </c>
      <c r="H17" s="239">
        <v>0</v>
      </c>
      <c r="I17" s="239">
        <v>67.2</v>
      </c>
      <c r="J17" s="239">
        <v>0</v>
      </c>
      <c r="K17" s="235" t="s">
        <v>181</v>
      </c>
      <c r="L17" s="231" t="s">
        <v>1042</v>
      </c>
      <c r="M17" s="235" t="s">
        <v>180</v>
      </c>
      <c r="N17" s="235" t="s">
        <v>181</v>
      </c>
      <c r="O17" s="235" t="s">
        <v>181</v>
      </c>
      <c r="P17" s="235" t="s">
        <v>181</v>
      </c>
      <c r="Q17" s="235" t="s">
        <v>181</v>
      </c>
      <c r="R17" s="235" t="s">
        <v>181</v>
      </c>
      <c r="S17" s="234" t="s">
        <v>1039</v>
      </c>
    </row>
    <row r="18" spans="1:19" x14ac:dyDescent="0.25">
      <c r="A18" s="231">
        <v>2129</v>
      </c>
      <c r="B18" s="231" t="s">
        <v>229</v>
      </c>
      <c r="C18" s="232">
        <v>44291</v>
      </c>
      <c r="D18" s="233" t="s">
        <v>1043</v>
      </c>
      <c r="E18" s="232">
        <v>44291</v>
      </c>
      <c r="F18" s="233" t="s">
        <v>1044</v>
      </c>
      <c r="G18" s="239">
        <v>0</v>
      </c>
      <c r="H18" s="239">
        <v>0.1</v>
      </c>
      <c r="I18" s="239">
        <v>0</v>
      </c>
      <c r="J18" s="239">
        <v>0</v>
      </c>
      <c r="K18" s="235" t="s">
        <v>181</v>
      </c>
      <c r="L18" s="231" t="s">
        <v>982</v>
      </c>
      <c r="M18" s="235" t="s">
        <v>181</v>
      </c>
      <c r="N18" s="235" t="s">
        <v>181</v>
      </c>
      <c r="O18" s="235" t="s">
        <v>181</v>
      </c>
      <c r="P18" s="235" t="s">
        <v>181</v>
      </c>
      <c r="Q18" s="235" t="s">
        <v>181</v>
      </c>
      <c r="R18" s="235" t="s">
        <v>181</v>
      </c>
      <c r="S18" s="234" t="s">
        <v>1039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topLeftCell="A25" workbookViewId="0">
      <selection activeCell="G8" sqref="G8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41</v>
      </c>
      <c r="E4" s="5"/>
    </row>
    <row r="5" spans="1:9" x14ac:dyDescent="0.15">
      <c r="C5" s="3" t="s">
        <v>6</v>
      </c>
      <c r="D5" s="4" t="s">
        <v>42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9</v>
      </c>
      <c r="G7" s="11" t="s">
        <v>10</v>
      </c>
      <c r="H7" s="11" t="s">
        <v>11</v>
      </c>
      <c r="I7" s="12" t="s">
        <v>9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3969.44</v>
      </c>
      <c r="G8" s="25">
        <v>0.03</v>
      </c>
      <c r="H8" s="25">
        <v>487.2</v>
      </c>
      <c r="I8" s="34">
        <f>F8+G8-H8</f>
        <v>3482.2700000000004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3969.44</v>
      </c>
      <c r="G44" s="16">
        <f>G8+G10-G16+G32-G38</f>
        <v>0.03</v>
      </c>
      <c r="H44" s="16">
        <f>H8+H10-H16+H32-H38</f>
        <v>487.2</v>
      </c>
      <c r="I44" s="25">
        <f>I8+I10-I16+I32-I38</f>
        <v>3482.2700000000004</v>
      </c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topLeftCell="A10" workbookViewId="0">
      <selection activeCell="J34" sqref="J34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998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83" t="s">
        <v>64</v>
      </c>
      <c r="B6" s="183" t="s">
        <v>164</v>
      </c>
      <c r="C6" s="183" t="s">
        <v>65</v>
      </c>
      <c r="D6" s="183" t="s">
        <v>66</v>
      </c>
      <c r="E6" s="183" t="s">
        <v>67</v>
      </c>
      <c r="F6" s="183" t="s">
        <v>68</v>
      </c>
      <c r="G6" s="183" t="s">
        <v>69</v>
      </c>
      <c r="H6" s="183" t="s">
        <v>70</v>
      </c>
      <c r="I6" s="183" t="s">
        <v>71</v>
      </c>
      <c r="J6" s="183" t="s">
        <v>72</v>
      </c>
      <c r="K6" s="183" t="s">
        <v>73</v>
      </c>
      <c r="L6" s="183" t="s">
        <v>74</v>
      </c>
      <c r="M6" s="183" t="s">
        <v>75</v>
      </c>
      <c r="N6" s="183" t="s">
        <v>76</v>
      </c>
      <c r="O6" s="183" t="s">
        <v>77</v>
      </c>
      <c r="P6" s="183" t="s">
        <v>78</v>
      </c>
      <c r="Q6" s="183" t="s">
        <v>79</v>
      </c>
      <c r="R6" s="183" t="s">
        <v>165</v>
      </c>
      <c r="S6" s="183" t="s">
        <v>90</v>
      </c>
    </row>
    <row r="7" spans="1:19" ht="17.25" x14ac:dyDescent="0.3">
      <c r="A7" s="183" t="s">
        <v>80</v>
      </c>
      <c r="B7" s="183"/>
      <c r="C7" s="183"/>
      <c r="D7" s="183"/>
      <c r="E7" s="183"/>
      <c r="F7" s="183" t="s">
        <v>81</v>
      </c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</row>
    <row r="8" spans="1:19" x14ac:dyDescent="0.25">
      <c r="A8" s="182"/>
      <c r="B8" s="182"/>
      <c r="C8" s="182"/>
      <c r="D8" s="182"/>
      <c r="E8" s="182"/>
      <c r="F8" s="182"/>
      <c r="G8" s="192"/>
      <c r="H8" s="192"/>
      <c r="I8" s="192"/>
      <c r="J8" s="192"/>
      <c r="K8" s="182"/>
      <c r="L8" s="182"/>
      <c r="M8" s="182"/>
      <c r="N8" s="182"/>
      <c r="O8" s="182"/>
      <c r="P8" s="182"/>
      <c r="Q8" s="182"/>
      <c r="R8" s="182"/>
      <c r="S8" s="182"/>
    </row>
    <row r="9" spans="1:19" ht="15.75" x14ac:dyDescent="0.25">
      <c r="A9" s="185">
        <v>1</v>
      </c>
      <c r="B9" s="185"/>
      <c r="C9" s="185"/>
      <c r="D9" s="185"/>
      <c r="E9" s="185"/>
      <c r="F9" s="185" t="s">
        <v>82</v>
      </c>
      <c r="G9" s="193">
        <v>43498836.539999999</v>
      </c>
      <c r="H9" s="193">
        <v>9636346.5199999996</v>
      </c>
      <c r="I9" s="193">
        <v>10765922.289999999</v>
      </c>
      <c r="J9" s="194">
        <v>42369260.770000003</v>
      </c>
      <c r="K9" s="184"/>
      <c r="L9" s="184"/>
      <c r="M9" s="184"/>
      <c r="N9" s="184"/>
      <c r="O9" s="184"/>
      <c r="P9" s="184"/>
      <c r="Q9" s="184"/>
      <c r="R9" s="184"/>
      <c r="S9" s="186" t="s">
        <v>166</v>
      </c>
    </row>
    <row r="10" spans="1:19" ht="15.75" x14ac:dyDescent="0.25">
      <c r="A10" s="185">
        <v>11</v>
      </c>
      <c r="B10" s="185"/>
      <c r="C10" s="185"/>
      <c r="D10" s="185"/>
      <c r="E10" s="185"/>
      <c r="F10" s="185" t="s">
        <v>83</v>
      </c>
      <c r="G10" s="193">
        <v>6634657.5999999996</v>
      </c>
      <c r="H10" s="193">
        <v>8877953.6300000008</v>
      </c>
      <c r="I10" s="193">
        <v>10765922.289999999</v>
      </c>
      <c r="J10" s="194">
        <v>4746688.9400000004</v>
      </c>
      <c r="K10" s="184"/>
      <c r="L10" s="184"/>
      <c r="M10" s="184"/>
      <c r="N10" s="184"/>
      <c r="O10" s="184"/>
      <c r="P10" s="184"/>
      <c r="Q10" s="184"/>
      <c r="R10" s="184"/>
      <c r="S10" s="186" t="s">
        <v>167</v>
      </c>
    </row>
    <row r="11" spans="1:19" ht="15.75" x14ac:dyDescent="0.25">
      <c r="A11" s="185">
        <v>111</v>
      </c>
      <c r="B11" s="185"/>
      <c r="C11" s="185"/>
      <c r="D11" s="185"/>
      <c r="E11" s="185"/>
      <c r="F11" s="185" t="s">
        <v>84</v>
      </c>
      <c r="G11" s="193">
        <v>5520575.46</v>
      </c>
      <c r="H11" s="193">
        <v>5633107.5800000001</v>
      </c>
      <c r="I11" s="193">
        <v>7421626.6799999997</v>
      </c>
      <c r="J11" s="194">
        <v>3732056.36</v>
      </c>
      <c r="K11" s="184"/>
      <c r="L11" s="184"/>
      <c r="M11" s="184"/>
      <c r="N11" s="184"/>
      <c r="O11" s="184"/>
      <c r="P11" s="184"/>
      <c r="Q11" s="184"/>
      <c r="R11" s="184"/>
      <c r="S11" s="186" t="s">
        <v>168</v>
      </c>
    </row>
    <row r="12" spans="1:19" ht="15.75" x14ac:dyDescent="0.25">
      <c r="A12" s="185">
        <v>1112</v>
      </c>
      <c r="B12" s="185"/>
      <c r="C12" s="185"/>
      <c r="D12" s="185"/>
      <c r="E12" s="185"/>
      <c r="F12" s="185" t="s">
        <v>85</v>
      </c>
      <c r="G12" s="193">
        <v>4890632.1399999997</v>
      </c>
      <c r="H12" s="193">
        <v>5454337.5800000001</v>
      </c>
      <c r="I12" s="193">
        <v>7258286.54</v>
      </c>
      <c r="J12" s="194">
        <v>3086683.18</v>
      </c>
      <c r="K12" s="184"/>
      <c r="L12" s="184"/>
      <c r="M12" s="184"/>
      <c r="N12" s="184"/>
      <c r="O12" s="184"/>
      <c r="P12" s="184"/>
      <c r="Q12" s="184"/>
      <c r="R12" s="184"/>
      <c r="S12" s="186" t="s">
        <v>169</v>
      </c>
    </row>
    <row r="13" spans="1:19" ht="15.75" x14ac:dyDescent="0.25">
      <c r="A13" s="185" t="s">
        <v>86</v>
      </c>
      <c r="B13" s="185"/>
      <c r="C13" s="185"/>
      <c r="D13" s="185"/>
      <c r="E13" s="185"/>
      <c r="F13" s="185" t="s">
        <v>87</v>
      </c>
      <c r="G13" s="193">
        <v>4890632.1399999997</v>
      </c>
      <c r="H13" s="193">
        <v>5454337.5800000001</v>
      </c>
      <c r="I13" s="193">
        <v>7258286.54</v>
      </c>
      <c r="J13" s="194">
        <v>3086683.18</v>
      </c>
      <c r="K13" s="184"/>
      <c r="L13" s="184"/>
      <c r="M13" s="184"/>
      <c r="N13" s="184"/>
      <c r="O13" s="184"/>
      <c r="P13" s="184"/>
      <c r="Q13" s="184"/>
      <c r="R13" s="184"/>
      <c r="S13" s="186" t="s">
        <v>170</v>
      </c>
    </row>
    <row r="14" spans="1:19" ht="15.75" x14ac:dyDescent="0.25">
      <c r="A14" s="185" t="s">
        <v>88</v>
      </c>
      <c r="B14" s="185"/>
      <c r="C14" s="185"/>
      <c r="D14" s="185"/>
      <c r="E14" s="185"/>
      <c r="F14" s="185" t="s">
        <v>89</v>
      </c>
      <c r="G14" s="193">
        <v>4845749.18</v>
      </c>
      <c r="H14" s="193">
        <v>5454337.54</v>
      </c>
      <c r="I14" s="193">
        <v>7257799.3399999999</v>
      </c>
      <c r="J14" s="194">
        <v>3042287.38</v>
      </c>
      <c r="K14" s="184"/>
      <c r="L14" s="184"/>
      <c r="M14" s="184"/>
      <c r="N14" s="184"/>
      <c r="O14" s="184"/>
      <c r="P14" s="184"/>
      <c r="Q14" s="184"/>
      <c r="R14" s="184"/>
      <c r="S14" s="186" t="s">
        <v>171</v>
      </c>
    </row>
    <row r="15" spans="1:19" ht="15.75" x14ac:dyDescent="0.25">
      <c r="A15" s="185" t="s">
        <v>999</v>
      </c>
      <c r="B15" s="185"/>
      <c r="C15" s="185"/>
      <c r="D15" s="185"/>
      <c r="E15" s="185"/>
      <c r="F15" s="185" t="s">
        <v>1000</v>
      </c>
      <c r="G15" s="193">
        <v>3969.44</v>
      </c>
      <c r="H15" s="193">
        <v>0.03</v>
      </c>
      <c r="I15" s="193">
        <v>487.2</v>
      </c>
      <c r="J15" s="194">
        <v>3482.27</v>
      </c>
      <c r="K15" s="184"/>
      <c r="L15" s="184"/>
      <c r="M15" s="184"/>
      <c r="N15" s="184"/>
      <c r="O15" s="184"/>
      <c r="P15" s="184"/>
      <c r="Q15" s="184"/>
      <c r="R15" s="184"/>
      <c r="S15" s="186" t="s">
        <v>1001</v>
      </c>
    </row>
    <row r="16" spans="1:19" x14ac:dyDescent="0.25">
      <c r="A16" s="187">
        <v>2117</v>
      </c>
      <c r="B16" s="187" t="s">
        <v>229</v>
      </c>
      <c r="C16" s="188">
        <v>44291</v>
      </c>
      <c r="D16" s="189" t="s">
        <v>1002</v>
      </c>
      <c r="E16" s="188">
        <v>44291</v>
      </c>
      <c r="F16" s="189" t="s">
        <v>1003</v>
      </c>
      <c r="G16" s="195">
        <v>0</v>
      </c>
      <c r="H16" s="195">
        <v>0.03</v>
      </c>
      <c r="I16" s="195">
        <v>0</v>
      </c>
      <c r="J16" s="195">
        <v>0</v>
      </c>
      <c r="K16" s="191" t="s">
        <v>181</v>
      </c>
      <c r="L16" s="187" t="s">
        <v>1004</v>
      </c>
      <c r="M16" s="191" t="s">
        <v>181</v>
      </c>
      <c r="N16" s="191" t="s">
        <v>181</v>
      </c>
      <c r="O16" s="191" t="s">
        <v>181</v>
      </c>
      <c r="P16" s="191" t="s">
        <v>181</v>
      </c>
      <c r="Q16" s="191" t="s">
        <v>181</v>
      </c>
      <c r="R16" s="191" t="s">
        <v>181</v>
      </c>
      <c r="S16" s="190" t="s">
        <v>1001</v>
      </c>
    </row>
    <row r="17" spans="1:19" x14ac:dyDescent="0.25">
      <c r="A17" s="187">
        <v>2118</v>
      </c>
      <c r="B17" s="187" t="s">
        <v>229</v>
      </c>
      <c r="C17" s="188">
        <v>44291</v>
      </c>
      <c r="D17" s="189" t="s">
        <v>1005</v>
      </c>
      <c r="E17" s="188">
        <v>44291</v>
      </c>
      <c r="F17" s="189" t="s">
        <v>1006</v>
      </c>
      <c r="G17" s="195">
        <v>0</v>
      </c>
      <c r="H17" s="195">
        <v>0</v>
      </c>
      <c r="I17" s="195">
        <v>420</v>
      </c>
      <c r="J17" s="195">
        <v>0</v>
      </c>
      <c r="K17" s="191" t="s">
        <v>181</v>
      </c>
      <c r="L17" s="187" t="s">
        <v>1007</v>
      </c>
      <c r="M17" s="191" t="s">
        <v>180</v>
      </c>
      <c r="N17" s="191" t="s">
        <v>181</v>
      </c>
      <c r="O17" s="191" t="s">
        <v>181</v>
      </c>
      <c r="P17" s="191" t="s">
        <v>181</v>
      </c>
      <c r="Q17" s="191" t="s">
        <v>181</v>
      </c>
      <c r="R17" s="191" t="s">
        <v>181</v>
      </c>
      <c r="S17" s="190" t="s">
        <v>1001</v>
      </c>
    </row>
    <row r="18" spans="1:19" x14ac:dyDescent="0.25">
      <c r="A18" s="187">
        <v>2118</v>
      </c>
      <c r="B18" s="187" t="s">
        <v>229</v>
      </c>
      <c r="C18" s="188">
        <v>44291</v>
      </c>
      <c r="D18" s="189" t="s">
        <v>1005</v>
      </c>
      <c r="E18" s="188">
        <v>44291</v>
      </c>
      <c r="F18" s="189" t="s">
        <v>1006</v>
      </c>
      <c r="G18" s="195">
        <v>0</v>
      </c>
      <c r="H18" s="195">
        <v>0</v>
      </c>
      <c r="I18" s="195">
        <v>67.2</v>
      </c>
      <c r="J18" s="195">
        <v>0</v>
      </c>
      <c r="K18" s="191" t="s">
        <v>181</v>
      </c>
      <c r="L18" s="187" t="s">
        <v>1007</v>
      </c>
      <c r="M18" s="191" t="s">
        <v>180</v>
      </c>
      <c r="N18" s="191" t="s">
        <v>181</v>
      </c>
      <c r="O18" s="191" t="s">
        <v>181</v>
      </c>
      <c r="P18" s="191" t="s">
        <v>181</v>
      </c>
      <c r="Q18" s="191" t="s">
        <v>181</v>
      </c>
      <c r="R18" s="191" t="s">
        <v>181</v>
      </c>
      <c r="S18" s="190" t="s">
        <v>1001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topLeftCell="A34" workbookViewId="0">
      <selection activeCell="D45" sqref="D45"/>
    </sheetView>
  </sheetViews>
  <sheetFormatPr baseColWidth="10" defaultColWidth="9.140625" defaultRowHeight="10.5" x14ac:dyDescent="0.15"/>
  <cols>
    <col min="1" max="1" width="11.85546875" style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A1" s="67"/>
      <c r="B1" s="67"/>
      <c r="C1" s="337" t="s">
        <v>0</v>
      </c>
      <c r="D1" s="337"/>
      <c r="E1" s="80"/>
    </row>
    <row r="2" spans="1:9" x14ac:dyDescent="0.15">
      <c r="A2" s="67"/>
      <c r="B2" s="67"/>
      <c r="C2" s="337" t="s">
        <v>1</v>
      </c>
      <c r="D2" s="337"/>
      <c r="E2" s="80"/>
    </row>
    <row r="3" spans="1:9" x14ac:dyDescent="0.15">
      <c r="A3" s="67"/>
      <c r="B3" s="67"/>
      <c r="C3" s="3" t="s">
        <v>5</v>
      </c>
      <c r="D3" s="4" t="s">
        <v>2</v>
      </c>
      <c r="E3" s="4"/>
    </row>
    <row r="4" spans="1:9" x14ac:dyDescent="0.15">
      <c r="A4" s="67"/>
      <c r="B4" s="67"/>
      <c r="C4" s="3" t="s">
        <v>4</v>
      </c>
      <c r="D4" s="5" t="s">
        <v>43</v>
      </c>
      <c r="E4" s="5"/>
    </row>
    <row r="5" spans="1:9" x14ac:dyDescent="0.15">
      <c r="A5" s="67"/>
      <c r="B5" s="67"/>
      <c r="C5" s="3" t="s">
        <v>6</v>
      </c>
      <c r="D5" s="4" t="s">
        <v>44</v>
      </c>
      <c r="E5" s="4"/>
    </row>
    <row r="6" spans="1:9" ht="11.25" thickBot="1" x14ac:dyDescent="0.2">
      <c r="A6" s="67"/>
      <c r="B6" s="67"/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0</v>
      </c>
      <c r="G8" s="25">
        <v>0</v>
      </c>
      <c r="H8" s="25">
        <v>0</v>
      </c>
      <c r="I8" s="34">
        <f>F8+G8-H8</f>
        <v>0</v>
      </c>
    </row>
    <row r="9" spans="1:9" ht="11.25" thickBot="1" x14ac:dyDescent="0.2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x14ac:dyDescent="0.15">
      <c r="A18" s="30"/>
      <c r="B18" s="68"/>
      <c r="C18" s="68"/>
      <c r="D18" s="68"/>
      <c r="E18" s="68"/>
      <c r="F18" s="69"/>
      <c r="G18" s="69"/>
      <c r="H18" s="69"/>
      <c r="I18" s="22"/>
    </row>
    <row r="19" spans="1:9" x14ac:dyDescent="0.15">
      <c r="A19" s="30"/>
      <c r="B19" s="68"/>
      <c r="C19" s="68"/>
      <c r="D19" s="68"/>
      <c r="E19" s="68"/>
      <c r="F19" s="69"/>
      <c r="G19" s="69"/>
      <c r="H19" s="69"/>
      <c r="I19" s="22"/>
    </row>
    <row r="20" spans="1:9" x14ac:dyDescent="0.15">
      <c r="A20" s="30"/>
      <c r="B20" s="68"/>
      <c r="C20" s="68"/>
      <c r="D20" s="68"/>
      <c r="E20" s="68"/>
      <c r="F20" s="69"/>
      <c r="G20" s="69"/>
      <c r="H20" s="69"/>
      <c r="I20" s="22"/>
    </row>
    <row r="21" spans="1:9" x14ac:dyDescent="0.15">
      <c r="A21" s="30"/>
      <c r="B21" s="68"/>
      <c r="C21" s="68"/>
      <c r="D21" s="68"/>
      <c r="E21" s="68"/>
      <c r="F21" s="69"/>
      <c r="G21" s="69"/>
      <c r="H21" s="69"/>
      <c r="I21" s="22"/>
    </row>
    <row r="22" spans="1:9" x14ac:dyDescent="0.15">
      <c r="A22" s="30"/>
      <c r="B22" s="68"/>
      <c r="C22" s="68"/>
      <c r="D22" s="68"/>
      <c r="E22" s="68"/>
      <c r="F22" s="69"/>
      <c r="G22" s="69"/>
      <c r="H22" s="69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68"/>
      <c r="C24" s="68"/>
      <c r="D24" s="68"/>
      <c r="E24" s="68"/>
      <c r="F24" s="69"/>
      <c r="G24" s="69"/>
      <c r="H24" s="69"/>
      <c r="I24" s="22"/>
    </row>
    <row r="25" spans="1:9" x14ac:dyDescent="0.15">
      <c r="A25" s="30"/>
      <c r="B25" s="6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68"/>
      <c r="C26" s="68"/>
      <c r="D26" s="68"/>
      <c r="E26" s="68"/>
      <c r="F26" s="69"/>
      <c r="G26" s="69"/>
      <c r="H26" s="69"/>
      <c r="I26" s="22"/>
    </row>
    <row r="27" spans="1:9" x14ac:dyDescent="0.15">
      <c r="A27" s="30"/>
      <c r="B27" s="68"/>
      <c r="C27" s="68"/>
      <c r="D27" s="68"/>
      <c r="E27" s="68"/>
      <c r="F27" s="69"/>
      <c r="G27" s="69"/>
      <c r="H27" s="69"/>
      <c r="I27" s="22"/>
    </row>
    <row r="28" spans="1:9" x14ac:dyDescent="0.15">
      <c r="A28" s="30"/>
      <c r="B28" s="68"/>
      <c r="C28" s="68"/>
      <c r="D28" s="68"/>
      <c r="E28" s="68"/>
      <c r="F28" s="69"/>
      <c r="G28" s="69"/>
      <c r="H28" s="69"/>
      <c r="I28" s="22"/>
    </row>
    <row r="29" spans="1:9" x14ac:dyDescent="0.15">
      <c r="A29" s="30"/>
      <c r="B29" s="68"/>
      <c r="C29" s="68"/>
      <c r="D29" s="68"/>
      <c r="E29" s="68"/>
      <c r="F29" s="69"/>
      <c r="G29" s="69"/>
      <c r="H29" s="69"/>
      <c r="I29" s="22"/>
    </row>
    <row r="30" spans="1:9" x14ac:dyDescent="0.1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thickBot="1" x14ac:dyDescent="0.2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thickBot="1" x14ac:dyDescent="0.2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0</v>
      </c>
      <c r="G44" s="16">
        <f>G8+G10-G16+G32-G38</f>
        <v>0</v>
      </c>
      <c r="H44" s="16">
        <f>H8+H10-H16+H32-H38</f>
        <v>0</v>
      </c>
      <c r="I44" s="25">
        <f>I8+I10-I16+I32-I38</f>
        <v>0</v>
      </c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sqref="A1:S15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966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33" t="s">
        <v>64</v>
      </c>
      <c r="B6" s="133" t="s">
        <v>164</v>
      </c>
      <c r="C6" s="133" t="s">
        <v>65</v>
      </c>
      <c r="D6" s="133" t="s">
        <v>66</v>
      </c>
      <c r="E6" s="133" t="s">
        <v>67</v>
      </c>
      <c r="F6" s="133" t="s">
        <v>68</v>
      </c>
      <c r="G6" s="133" t="s">
        <v>69</v>
      </c>
      <c r="H6" s="133" t="s">
        <v>70</v>
      </c>
      <c r="I6" s="133" t="s">
        <v>71</v>
      </c>
      <c r="J6" s="133" t="s">
        <v>72</v>
      </c>
      <c r="K6" s="133" t="s">
        <v>73</v>
      </c>
      <c r="L6" s="133" t="s">
        <v>74</v>
      </c>
      <c r="M6" s="133" t="s">
        <v>75</v>
      </c>
      <c r="N6" s="133" t="s">
        <v>76</v>
      </c>
      <c r="O6" s="133" t="s">
        <v>77</v>
      </c>
      <c r="P6" s="133" t="s">
        <v>78</v>
      </c>
      <c r="Q6" s="133" t="s">
        <v>79</v>
      </c>
      <c r="R6" s="133" t="s">
        <v>165</v>
      </c>
      <c r="S6" s="133" t="s">
        <v>90</v>
      </c>
    </row>
    <row r="7" spans="1:19" ht="17.25" x14ac:dyDescent="0.3">
      <c r="A7" s="133" t="s">
        <v>80</v>
      </c>
      <c r="B7" s="133"/>
      <c r="C7" s="133"/>
      <c r="D7" s="133"/>
      <c r="E7" s="133"/>
      <c r="F7" s="133" t="s">
        <v>81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</row>
    <row r="8" spans="1:19" x14ac:dyDescent="0.25">
      <c r="A8" s="132"/>
      <c r="B8" s="132"/>
      <c r="C8" s="132"/>
      <c r="D8" s="132"/>
      <c r="E8" s="132"/>
      <c r="F8" s="132"/>
      <c r="G8" s="137"/>
      <c r="H8" s="137"/>
      <c r="I8" s="137"/>
      <c r="J8" s="137"/>
      <c r="K8" s="132"/>
      <c r="L8" s="132"/>
      <c r="M8" s="132"/>
      <c r="N8" s="132"/>
      <c r="O8" s="132"/>
      <c r="P8" s="132"/>
      <c r="Q8" s="132"/>
      <c r="R8" s="132"/>
      <c r="S8" s="132"/>
    </row>
    <row r="9" spans="1:19" ht="15.75" x14ac:dyDescent="0.25">
      <c r="A9" s="135">
        <v>1</v>
      </c>
      <c r="B9" s="135"/>
      <c r="C9" s="135"/>
      <c r="D9" s="135"/>
      <c r="E9" s="135"/>
      <c r="F9" s="135" t="s">
        <v>82</v>
      </c>
      <c r="G9" s="138">
        <v>43498836.539999999</v>
      </c>
      <c r="H9" s="138">
        <v>9636345.0999999996</v>
      </c>
      <c r="I9" s="138">
        <v>10764459.98</v>
      </c>
      <c r="J9" s="139">
        <v>42370721.659999996</v>
      </c>
      <c r="K9" s="134"/>
      <c r="L9" s="134"/>
      <c r="M9" s="134"/>
      <c r="N9" s="134"/>
      <c r="O9" s="134"/>
      <c r="P9" s="134"/>
      <c r="Q9" s="134"/>
      <c r="R9" s="134"/>
      <c r="S9" s="136" t="s">
        <v>166</v>
      </c>
    </row>
    <row r="10" spans="1:19" ht="15.75" x14ac:dyDescent="0.25">
      <c r="A10" s="135">
        <v>11</v>
      </c>
      <c r="B10" s="135"/>
      <c r="C10" s="135"/>
      <c r="D10" s="135"/>
      <c r="E10" s="135"/>
      <c r="F10" s="135" t="s">
        <v>83</v>
      </c>
      <c r="G10" s="138">
        <v>6634657.5999999996</v>
      </c>
      <c r="H10" s="138">
        <v>8877952.2100000009</v>
      </c>
      <c r="I10" s="138">
        <v>10764459.98</v>
      </c>
      <c r="J10" s="139">
        <v>4748149.83</v>
      </c>
      <c r="K10" s="134"/>
      <c r="L10" s="134"/>
      <c r="M10" s="134"/>
      <c r="N10" s="134"/>
      <c r="O10" s="134"/>
      <c r="P10" s="134"/>
      <c r="Q10" s="134"/>
      <c r="R10" s="134"/>
      <c r="S10" s="136" t="s">
        <v>167</v>
      </c>
    </row>
    <row r="11" spans="1:19" ht="15.75" x14ac:dyDescent="0.25">
      <c r="A11" s="135">
        <v>111</v>
      </c>
      <c r="B11" s="135"/>
      <c r="C11" s="135"/>
      <c r="D11" s="135"/>
      <c r="E11" s="135"/>
      <c r="F11" s="135" t="s">
        <v>84</v>
      </c>
      <c r="G11" s="138">
        <v>5520575.46</v>
      </c>
      <c r="H11" s="138">
        <v>5633106.8700000001</v>
      </c>
      <c r="I11" s="138">
        <v>7420165.0800000001</v>
      </c>
      <c r="J11" s="139">
        <v>3733517.25</v>
      </c>
      <c r="K11" s="134"/>
      <c r="L11" s="134"/>
      <c r="M11" s="134"/>
      <c r="N11" s="134"/>
      <c r="O11" s="134"/>
      <c r="P11" s="134"/>
      <c r="Q11" s="134"/>
      <c r="R11" s="134"/>
      <c r="S11" s="136" t="s">
        <v>168</v>
      </c>
    </row>
    <row r="12" spans="1:19" ht="15.75" x14ac:dyDescent="0.25">
      <c r="A12" s="135">
        <v>1112</v>
      </c>
      <c r="B12" s="135"/>
      <c r="C12" s="135"/>
      <c r="D12" s="135"/>
      <c r="E12" s="135"/>
      <c r="F12" s="135" t="s">
        <v>85</v>
      </c>
      <c r="G12" s="138">
        <v>4890632.1399999997</v>
      </c>
      <c r="H12" s="138">
        <v>5454336.8700000001</v>
      </c>
      <c r="I12" s="138">
        <v>7256824.9400000004</v>
      </c>
      <c r="J12" s="139">
        <v>3088144.07</v>
      </c>
      <c r="K12" s="134"/>
      <c r="L12" s="134"/>
      <c r="M12" s="134"/>
      <c r="N12" s="134"/>
      <c r="O12" s="134"/>
      <c r="P12" s="134"/>
      <c r="Q12" s="134"/>
      <c r="R12" s="134"/>
      <c r="S12" s="136" t="s">
        <v>169</v>
      </c>
    </row>
    <row r="13" spans="1:19" ht="15.75" x14ac:dyDescent="0.25">
      <c r="A13" s="135" t="s">
        <v>86</v>
      </c>
      <c r="B13" s="135"/>
      <c r="C13" s="135"/>
      <c r="D13" s="135"/>
      <c r="E13" s="135"/>
      <c r="F13" s="135" t="s">
        <v>87</v>
      </c>
      <c r="G13" s="138">
        <v>4890632.1399999997</v>
      </c>
      <c r="H13" s="138">
        <v>5454336.8700000001</v>
      </c>
      <c r="I13" s="138">
        <v>7256824.9400000004</v>
      </c>
      <c r="J13" s="139">
        <v>3088144.07</v>
      </c>
      <c r="K13" s="134"/>
      <c r="L13" s="134"/>
      <c r="M13" s="134"/>
      <c r="N13" s="134"/>
      <c r="O13" s="134"/>
      <c r="P13" s="134"/>
      <c r="Q13" s="134"/>
      <c r="R13" s="134"/>
      <c r="S13" s="136" t="s">
        <v>170</v>
      </c>
    </row>
    <row r="14" spans="1:19" ht="15.75" x14ac:dyDescent="0.25">
      <c r="A14" s="135" t="s">
        <v>88</v>
      </c>
      <c r="B14" s="135"/>
      <c r="C14" s="135"/>
      <c r="D14" s="135"/>
      <c r="E14" s="135"/>
      <c r="F14" s="135" t="s">
        <v>89</v>
      </c>
      <c r="G14" s="138">
        <v>4845749.18</v>
      </c>
      <c r="H14" s="138">
        <v>5454336.8700000001</v>
      </c>
      <c r="I14" s="138">
        <v>7256824.9400000004</v>
      </c>
      <c r="J14" s="139">
        <v>3043261.11</v>
      </c>
      <c r="K14" s="134"/>
      <c r="L14" s="134"/>
      <c r="M14" s="134"/>
      <c r="N14" s="134"/>
      <c r="O14" s="134"/>
      <c r="P14" s="134"/>
      <c r="Q14" s="134"/>
      <c r="R14" s="134"/>
      <c r="S14" s="136" t="s">
        <v>171</v>
      </c>
    </row>
    <row r="15" spans="1:19" ht="15.75" x14ac:dyDescent="0.25">
      <c r="A15" s="135" t="s">
        <v>967</v>
      </c>
      <c r="B15" s="135"/>
      <c r="C15" s="135"/>
      <c r="D15" s="135"/>
      <c r="E15" s="135"/>
      <c r="F15" s="135" t="s">
        <v>968</v>
      </c>
      <c r="G15" s="138">
        <v>0</v>
      </c>
      <c r="H15" s="138">
        <v>0</v>
      </c>
      <c r="I15" s="138">
        <v>0</v>
      </c>
      <c r="J15" s="139">
        <v>0</v>
      </c>
      <c r="K15" s="134"/>
      <c r="L15" s="134"/>
      <c r="M15" s="134"/>
      <c r="N15" s="134"/>
      <c r="O15" s="134"/>
      <c r="P15" s="134"/>
      <c r="Q15" s="134"/>
      <c r="R15" s="134"/>
      <c r="S15" s="136" t="s">
        <v>969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5"/>
  <sheetViews>
    <sheetView topLeftCell="A16" workbookViewId="0">
      <selection activeCell="H8" sqref="H8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1.25" customHeight="1" x14ac:dyDescent="0.25">
      <c r="A1" s="1"/>
      <c r="B1" s="1"/>
      <c r="C1" s="339" t="s">
        <v>0</v>
      </c>
      <c r="D1" s="339"/>
      <c r="E1" s="63"/>
      <c r="F1" s="2"/>
      <c r="G1" s="2"/>
      <c r="H1" s="2"/>
      <c r="I1" s="2"/>
    </row>
    <row r="2" spans="1:9" ht="11.25" customHeight="1" x14ac:dyDescent="0.25">
      <c r="A2" s="1"/>
      <c r="B2" s="1"/>
      <c r="C2" s="337" t="s">
        <v>1</v>
      </c>
      <c r="D2" s="337"/>
      <c r="E2" s="63"/>
      <c r="F2" s="2"/>
      <c r="G2" s="2"/>
      <c r="H2" s="2"/>
      <c r="I2" s="2"/>
    </row>
    <row r="3" spans="1:9" ht="11.2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1.25" customHeight="1" x14ac:dyDescent="0.25">
      <c r="A4" s="1"/>
      <c r="B4" s="1"/>
      <c r="C4" s="3" t="s">
        <v>4</v>
      </c>
      <c r="D4" s="5" t="s">
        <v>46</v>
      </c>
      <c r="E4" s="5"/>
      <c r="F4" s="2"/>
      <c r="G4" s="2"/>
      <c r="H4" s="2"/>
      <c r="I4" s="2"/>
    </row>
    <row r="5" spans="1:9" ht="11.25" customHeight="1" x14ac:dyDescent="0.25">
      <c r="A5" s="1"/>
      <c r="B5" s="1"/>
      <c r="C5" s="3" t="s">
        <v>6</v>
      </c>
      <c r="D5" s="4" t="s">
        <v>47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81" t="s">
        <v>120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4149.03</v>
      </c>
      <c r="G8" s="25">
        <v>0.04</v>
      </c>
      <c r="H8" s="25">
        <v>487.2</v>
      </c>
      <c r="I8" s="34">
        <f>F8+G8-H8</f>
        <v>3661.87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19"/>
      <c r="C23" s="19"/>
      <c r="D23" s="19"/>
      <c r="E23" s="19"/>
      <c r="F23" s="21"/>
      <c r="G23" s="21"/>
      <c r="H23" s="21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82" t="s">
        <v>120</v>
      </c>
      <c r="E44" s="14" t="s">
        <v>26</v>
      </c>
      <c r="F44" s="16">
        <f>F8+F10-F16+F32-F38</f>
        <v>4149.03</v>
      </c>
      <c r="G44" s="16">
        <f>G8+G10-G16+G32-G38</f>
        <v>0.04</v>
      </c>
      <c r="H44" s="16">
        <f>H8+H10-H16+H32-H38</f>
        <v>487.2</v>
      </c>
      <c r="I44" s="25">
        <f>I8+I10-I16+I32-I38</f>
        <v>3661.87</v>
      </c>
    </row>
    <row r="45" spans="1:9" x14ac:dyDescent="0.25">
      <c r="A45" s="1"/>
      <c r="B45" s="1"/>
      <c r="C45" s="1"/>
      <c r="D45" s="1"/>
      <c r="E45" s="1"/>
      <c r="F45" s="2"/>
      <c r="G45" s="2"/>
      <c r="H45" s="2"/>
      <c r="I45" s="2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workbookViewId="0">
      <selection sqref="A1:S18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970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41" t="s">
        <v>64</v>
      </c>
      <c r="B6" s="141" t="s">
        <v>164</v>
      </c>
      <c r="C6" s="141" t="s">
        <v>65</v>
      </c>
      <c r="D6" s="141" t="s">
        <v>66</v>
      </c>
      <c r="E6" s="141" t="s">
        <v>67</v>
      </c>
      <c r="F6" s="141" t="s">
        <v>68</v>
      </c>
      <c r="G6" s="141" t="s">
        <v>69</v>
      </c>
      <c r="H6" s="141" t="s">
        <v>70</v>
      </c>
      <c r="I6" s="141" t="s">
        <v>71</v>
      </c>
      <c r="J6" s="141" t="s">
        <v>72</v>
      </c>
      <c r="K6" s="141" t="s">
        <v>73</v>
      </c>
      <c r="L6" s="141" t="s">
        <v>74</v>
      </c>
      <c r="M6" s="141" t="s">
        <v>75</v>
      </c>
      <c r="N6" s="141" t="s">
        <v>76</v>
      </c>
      <c r="O6" s="141" t="s">
        <v>77</v>
      </c>
      <c r="P6" s="141" t="s">
        <v>78</v>
      </c>
      <c r="Q6" s="141" t="s">
        <v>79</v>
      </c>
      <c r="R6" s="141" t="s">
        <v>165</v>
      </c>
      <c r="S6" s="141" t="s">
        <v>90</v>
      </c>
    </row>
    <row r="7" spans="1:19" ht="17.25" x14ac:dyDescent="0.3">
      <c r="A7" s="141" t="s">
        <v>80</v>
      </c>
      <c r="B7" s="141"/>
      <c r="C7" s="141"/>
      <c r="D7" s="141"/>
      <c r="E7" s="141"/>
      <c r="F7" s="141" t="s">
        <v>81</v>
      </c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</row>
    <row r="8" spans="1:19" x14ac:dyDescent="0.25">
      <c r="A8" s="140"/>
      <c r="B8" s="140"/>
      <c r="C8" s="140"/>
      <c r="D8" s="140"/>
      <c r="E8" s="140"/>
      <c r="F8" s="140"/>
      <c r="G8" s="150"/>
      <c r="H8" s="150"/>
      <c r="I8" s="150"/>
      <c r="J8" s="150"/>
      <c r="K8" s="140"/>
      <c r="L8" s="140"/>
      <c r="M8" s="140"/>
      <c r="N8" s="140"/>
      <c r="O8" s="140"/>
      <c r="P8" s="140"/>
      <c r="Q8" s="140"/>
      <c r="R8" s="140"/>
      <c r="S8" s="140"/>
    </row>
    <row r="9" spans="1:19" ht="15.75" x14ac:dyDescent="0.25">
      <c r="A9" s="143">
        <v>1</v>
      </c>
      <c r="B9" s="143"/>
      <c r="C9" s="143"/>
      <c r="D9" s="143"/>
      <c r="E9" s="143"/>
      <c r="F9" s="143" t="s">
        <v>82</v>
      </c>
      <c r="G9" s="151">
        <v>43498836.539999999</v>
      </c>
      <c r="H9" s="151">
        <v>9636345.1799999997</v>
      </c>
      <c r="I9" s="151">
        <v>10764947.220000001</v>
      </c>
      <c r="J9" s="152">
        <v>42370234.5</v>
      </c>
      <c r="K9" s="142"/>
      <c r="L9" s="142"/>
      <c r="M9" s="142"/>
      <c r="N9" s="142"/>
      <c r="O9" s="142"/>
      <c r="P9" s="142"/>
      <c r="Q9" s="142"/>
      <c r="R9" s="142"/>
      <c r="S9" s="144" t="s">
        <v>166</v>
      </c>
    </row>
    <row r="10" spans="1:19" ht="15.75" x14ac:dyDescent="0.25">
      <c r="A10" s="143">
        <v>11</v>
      </c>
      <c r="B10" s="143"/>
      <c r="C10" s="143"/>
      <c r="D10" s="143"/>
      <c r="E10" s="143"/>
      <c r="F10" s="143" t="s">
        <v>83</v>
      </c>
      <c r="G10" s="151">
        <v>6634657.5999999996</v>
      </c>
      <c r="H10" s="151">
        <v>8877952.2899999991</v>
      </c>
      <c r="I10" s="151">
        <v>10764947.220000001</v>
      </c>
      <c r="J10" s="152">
        <v>4747662.67</v>
      </c>
      <c r="K10" s="142"/>
      <c r="L10" s="142"/>
      <c r="M10" s="142"/>
      <c r="N10" s="142"/>
      <c r="O10" s="142"/>
      <c r="P10" s="142"/>
      <c r="Q10" s="142"/>
      <c r="R10" s="142"/>
      <c r="S10" s="144" t="s">
        <v>167</v>
      </c>
    </row>
    <row r="11" spans="1:19" ht="15.75" x14ac:dyDescent="0.25">
      <c r="A11" s="143">
        <v>111</v>
      </c>
      <c r="B11" s="143"/>
      <c r="C11" s="143"/>
      <c r="D11" s="143"/>
      <c r="E11" s="143"/>
      <c r="F11" s="143" t="s">
        <v>84</v>
      </c>
      <c r="G11" s="151">
        <v>5520575.46</v>
      </c>
      <c r="H11" s="151">
        <v>5633106.9100000001</v>
      </c>
      <c r="I11" s="151">
        <v>7420652.2800000003</v>
      </c>
      <c r="J11" s="152">
        <v>3733030.09</v>
      </c>
      <c r="K11" s="142"/>
      <c r="L11" s="142"/>
      <c r="M11" s="142"/>
      <c r="N11" s="142"/>
      <c r="O11" s="142"/>
      <c r="P11" s="142"/>
      <c r="Q11" s="142"/>
      <c r="R11" s="142"/>
      <c r="S11" s="144" t="s">
        <v>168</v>
      </c>
    </row>
    <row r="12" spans="1:19" ht="15.75" x14ac:dyDescent="0.25">
      <c r="A12" s="143">
        <v>1112</v>
      </c>
      <c r="B12" s="143"/>
      <c r="C12" s="143"/>
      <c r="D12" s="143"/>
      <c r="E12" s="143"/>
      <c r="F12" s="143" t="s">
        <v>85</v>
      </c>
      <c r="G12" s="151">
        <v>4890632.1399999997</v>
      </c>
      <c r="H12" s="151">
        <v>5454336.9100000001</v>
      </c>
      <c r="I12" s="151">
        <v>7257312.1399999997</v>
      </c>
      <c r="J12" s="152">
        <v>3087656.91</v>
      </c>
      <c r="K12" s="142"/>
      <c r="L12" s="142"/>
      <c r="M12" s="142"/>
      <c r="N12" s="142"/>
      <c r="O12" s="142"/>
      <c r="P12" s="142"/>
      <c r="Q12" s="142"/>
      <c r="R12" s="142"/>
      <c r="S12" s="144" t="s">
        <v>169</v>
      </c>
    </row>
    <row r="13" spans="1:19" ht="15.75" x14ac:dyDescent="0.25">
      <c r="A13" s="143" t="s">
        <v>86</v>
      </c>
      <c r="B13" s="143"/>
      <c r="C13" s="143"/>
      <c r="D13" s="143"/>
      <c r="E13" s="143"/>
      <c r="F13" s="143" t="s">
        <v>87</v>
      </c>
      <c r="G13" s="151">
        <v>4890632.1399999997</v>
      </c>
      <c r="H13" s="151">
        <v>5454336.9100000001</v>
      </c>
      <c r="I13" s="151">
        <v>7257312.1399999997</v>
      </c>
      <c r="J13" s="152">
        <v>3087656.91</v>
      </c>
      <c r="K13" s="142"/>
      <c r="L13" s="142"/>
      <c r="M13" s="142"/>
      <c r="N13" s="142"/>
      <c r="O13" s="142"/>
      <c r="P13" s="142"/>
      <c r="Q13" s="142"/>
      <c r="R13" s="142"/>
      <c r="S13" s="144" t="s">
        <v>170</v>
      </c>
    </row>
    <row r="14" spans="1:19" ht="15.75" x14ac:dyDescent="0.25">
      <c r="A14" s="143" t="s">
        <v>960</v>
      </c>
      <c r="B14" s="143"/>
      <c r="C14" s="143"/>
      <c r="D14" s="143"/>
      <c r="E14" s="143"/>
      <c r="F14" s="143" t="s">
        <v>961</v>
      </c>
      <c r="G14" s="151">
        <v>44882.96</v>
      </c>
      <c r="H14" s="151">
        <v>0.04</v>
      </c>
      <c r="I14" s="151">
        <v>487.2</v>
      </c>
      <c r="J14" s="152">
        <v>44395.8</v>
      </c>
      <c r="K14" s="142"/>
      <c r="L14" s="142"/>
      <c r="M14" s="142"/>
      <c r="N14" s="142"/>
      <c r="O14" s="142"/>
      <c r="P14" s="142"/>
      <c r="Q14" s="142"/>
      <c r="R14" s="142"/>
      <c r="S14" s="144" t="s">
        <v>962</v>
      </c>
    </row>
    <row r="15" spans="1:19" ht="15.75" x14ac:dyDescent="0.25">
      <c r="A15" s="143" t="s">
        <v>971</v>
      </c>
      <c r="B15" s="143"/>
      <c r="C15" s="143"/>
      <c r="D15" s="143"/>
      <c r="E15" s="143"/>
      <c r="F15" s="143" t="s">
        <v>972</v>
      </c>
      <c r="G15" s="151">
        <v>4149.03</v>
      </c>
      <c r="H15" s="151">
        <v>0.04</v>
      </c>
      <c r="I15" s="151">
        <v>487.2</v>
      </c>
      <c r="J15" s="152">
        <v>3661.87</v>
      </c>
      <c r="K15" s="142"/>
      <c r="L15" s="142"/>
      <c r="M15" s="142"/>
      <c r="N15" s="142"/>
      <c r="O15" s="142"/>
      <c r="P15" s="142"/>
      <c r="Q15" s="142"/>
      <c r="R15" s="142"/>
      <c r="S15" s="144" t="s">
        <v>973</v>
      </c>
    </row>
    <row r="16" spans="1:19" x14ac:dyDescent="0.25">
      <c r="A16" s="145">
        <v>2111</v>
      </c>
      <c r="B16" s="145" t="s">
        <v>229</v>
      </c>
      <c r="C16" s="146">
        <v>44291</v>
      </c>
      <c r="D16" s="147" t="s">
        <v>974</v>
      </c>
      <c r="E16" s="146">
        <v>44291</v>
      </c>
      <c r="F16" s="147" t="s">
        <v>975</v>
      </c>
      <c r="G16" s="153">
        <v>0</v>
      </c>
      <c r="H16" s="153">
        <v>0.04</v>
      </c>
      <c r="I16" s="153">
        <v>0</v>
      </c>
      <c r="J16" s="153">
        <v>0</v>
      </c>
      <c r="K16" s="149" t="s">
        <v>181</v>
      </c>
      <c r="L16" s="145" t="s">
        <v>652</v>
      </c>
      <c r="M16" s="149" t="s">
        <v>181</v>
      </c>
      <c r="N16" s="149" t="s">
        <v>181</v>
      </c>
      <c r="O16" s="149" t="s">
        <v>181</v>
      </c>
      <c r="P16" s="149" t="s">
        <v>181</v>
      </c>
      <c r="Q16" s="149" t="s">
        <v>181</v>
      </c>
      <c r="R16" s="149" t="s">
        <v>181</v>
      </c>
      <c r="S16" s="148" t="s">
        <v>973</v>
      </c>
    </row>
    <row r="17" spans="1:19" x14ac:dyDescent="0.25">
      <c r="A17" s="145">
        <v>2112</v>
      </c>
      <c r="B17" s="145" t="s">
        <v>229</v>
      </c>
      <c r="C17" s="146">
        <v>44291</v>
      </c>
      <c r="D17" s="147" t="s">
        <v>976</v>
      </c>
      <c r="E17" s="146">
        <v>44291</v>
      </c>
      <c r="F17" s="147" t="s">
        <v>977</v>
      </c>
      <c r="G17" s="153">
        <v>0</v>
      </c>
      <c r="H17" s="153">
        <v>0</v>
      </c>
      <c r="I17" s="153">
        <v>420</v>
      </c>
      <c r="J17" s="153">
        <v>0</v>
      </c>
      <c r="K17" s="149" t="s">
        <v>181</v>
      </c>
      <c r="L17" s="145" t="s">
        <v>704</v>
      </c>
      <c r="M17" s="149" t="s">
        <v>180</v>
      </c>
      <c r="N17" s="149" t="s">
        <v>181</v>
      </c>
      <c r="O17" s="149" t="s">
        <v>181</v>
      </c>
      <c r="P17" s="149" t="s">
        <v>181</v>
      </c>
      <c r="Q17" s="149" t="s">
        <v>181</v>
      </c>
      <c r="R17" s="149" t="s">
        <v>181</v>
      </c>
      <c r="S17" s="148" t="s">
        <v>973</v>
      </c>
    </row>
    <row r="18" spans="1:19" x14ac:dyDescent="0.25">
      <c r="A18" s="145">
        <v>2112</v>
      </c>
      <c r="B18" s="145" t="s">
        <v>229</v>
      </c>
      <c r="C18" s="146">
        <v>44291</v>
      </c>
      <c r="D18" s="147" t="s">
        <v>976</v>
      </c>
      <c r="E18" s="146">
        <v>44291</v>
      </c>
      <c r="F18" s="147" t="s">
        <v>977</v>
      </c>
      <c r="G18" s="153">
        <v>0</v>
      </c>
      <c r="H18" s="153">
        <v>0</v>
      </c>
      <c r="I18" s="153">
        <v>67.2</v>
      </c>
      <c r="J18" s="153">
        <v>0</v>
      </c>
      <c r="K18" s="149" t="s">
        <v>181</v>
      </c>
      <c r="L18" s="145" t="s">
        <v>704</v>
      </c>
      <c r="M18" s="149" t="s">
        <v>180</v>
      </c>
      <c r="N18" s="149" t="s">
        <v>181</v>
      </c>
      <c r="O18" s="149" t="s">
        <v>181</v>
      </c>
      <c r="P18" s="149" t="s">
        <v>181</v>
      </c>
      <c r="Q18" s="149" t="s">
        <v>181</v>
      </c>
      <c r="R18" s="149" t="s">
        <v>181</v>
      </c>
      <c r="S18" s="148" t="s">
        <v>973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59"/>
  <sheetViews>
    <sheetView topLeftCell="A34" workbookViewId="0">
      <selection activeCell="F54" sqref="F54"/>
    </sheetView>
  </sheetViews>
  <sheetFormatPr baseColWidth="10" defaultRowHeight="15" x14ac:dyDescent="0.25"/>
  <cols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37" t="s">
        <v>0</v>
      </c>
      <c r="D1" s="337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37" t="s">
        <v>1</v>
      </c>
      <c r="D2" s="337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48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49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81" t="s">
        <v>120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2312288.5499999998</v>
      </c>
      <c r="G8" s="25">
        <v>171513.23</v>
      </c>
      <c r="H8" s="25">
        <v>425600.09</v>
      </c>
      <c r="I8" s="34">
        <f>F8+G8-H8</f>
        <v>2058201.6899999997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f>SUM(F12:F23)</f>
        <v>0</v>
      </c>
      <c r="G10" s="25">
        <v>0</v>
      </c>
      <c r="H10" s="25">
        <v>0</v>
      </c>
      <c r="I10" s="34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103"/>
      <c r="G11" s="22"/>
      <c r="H11" s="21"/>
      <c r="I11" s="22"/>
    </row>
    <row r="12" spans="1:9" s="100" customFormat="1" ht="11.25" customHeight="1" x14ac:dyDescent="0.25">
      <c r="A12" s="37"/>
      <c r="B12" s="38"/>
      <c r="C12" s="101"/>
      <c r="D12" s="39"/>
      <c r="E12" s="27"/>
      <c r="F12" s="104"/>
      <c r="G12" s="22"/>
      <c r="H12" s="69"/>
      <c r="I12" s="22"/>
    </row>
    <row r="13" spans="1:9" s="100" customFormat="1" ht="11.25" customHeight="1" x14ac:dyDescent="0.25">
      <c r="A13" s="37"/>
      <c r="B13" s="38"/>
      <c r="C13" s="27"/>
      <c r="D13" s="39"/>
      <c r="E13" s="27"/>
      <c r="F13" s="104"/>
      <c r="G13" s="22"/>
      <c r="H13" s="69"/>
      <c r="I13" s="22"/>
    </row>
    <row r="14" spans="1:9" s="100" customFormat="1" ht="11.25" customHeight="1" x14ac:dyDescent="0.25">
      <c r="A14" s="37"/>
      <c r="B14" s="38"/>
      <c r="C14" s="27"/>
      <c r="D14" s="39"/>
      <c r="E14" s="27"/>
      <c r="F14" s="104"/>
      <c r="G14" s="22"/>
      <c r="H14" s="69"/>
      <c r="I14" s="22"/>
    </row>
    <row r="15" spans="1:9" s="100" customFormat="1" ht="11.25" customHeight="1" x14ac:dyDescent="0.25">
      <c r="A15" s="37"/>
      <c r="B15" s="38"/>
      <c r="C15" s="27"/>
      <c r="D15" s="39"/>
      <c r="E15" s="27"/>
      <c r="F15" s="104"/>
      <c r="G15" s="22"/>
      <c r="H15" s="69"/>
      <c r="I15" s="22"/>
    </row>
    <row r="16" spans="1:9" s="100" customFormat="1" ht="11.25" customHeight="1" x14ac:dyDescent="0.25">
      <c r="A16" s="37"/>
      <c r="B16" s="38"/>
      <c r="C16" s="27"/>
      <c r="D16" s="39"/>
      <c r="E16" s="27"/>
      <c r="F16" s="104"/>
      <c r="G16" s="22"/>
      <c r="H16" s="69"/>
      <c r="I16" s="22"/>
    </row>
    <row r="17" spans="1:9" s="100" customFormat="1" ht="11.25" customHeight="1" x14ac:dyDescent="0.25">
      <c r="A17" s="37"/>
      <c r="B17" s="38"/>
      <c r="C17" s="27"/>
      <c r="D17" s="39"/>
      <c r="E17" s="27"/>
      <c r="F17" s="104"/>
      <c r="G17" s="22"/>
      <c r="H17" s="69"/>
      <c r="I17" s="22"/>
    </row>
    <row r="18" spans="1:9" s="100" customFormat="1" ht="11.25" customHeight="1" x14ac:dyDescent="0.25">
      <c r="A18" s="37"/>
      <c r="B18" s="38"/>
      <c r="C18" s="27"/>
      <c r="D18" s="39"/>
      <c r="E18" s="27"/>
      <c r="F18" s="104"/>
      <c r="G18" s="22"/>
      <c r="H18" s="69"/>
      <c r="I18" s="22"/>
    </row>
    <row r="19" spans="1:9" s="100" customFormat="1" ht="11.25" customHeight="1" x14ac:dyDescent="0.25">
      <c r="A19" s="37"/>
      <c r="B19" s="38"/>
      <c r="C19" s="27"/>
      <c r="D19" s="39"/>
      <c r="E19" s="27"/>
      <c r="F19" s="104"/>
      <c r="G19" s="22"/>
      <c r="H19" s="69"/>
      <c r="I19" s="22"/>
    </row>
    <row r="20" spans="1:9" s="100" customFormat="1" ht="11.25" customHeight="1" x14ac:dyDescent="0.25">
      <c r="A20" s="37"/>
      <c r="B20" s="38"/>
      <c r="C20" s="27"/>
      <c r="D20" s="39"/>
      <c r="E20" s="27"/>
      <c r="F20" s="104"/>
      <c r="G20" s="22"/>
      <c r="H20" s="69"/>
      <c r="I20" s="22"/>
    </row>
    <row r="21" spans="1:9" s="100" customFormat="1" ht="11.25" customHeight="1" x14ac:dyDescent="0.25">
      <c r="A21" s="37"/>
      <c r="B21" s="38"/>
      <c r="C21" s="27"/>
      <c r="D21" s="39"/>
      <c r="E21" s="27"/>
      <c r="F21" s="104"/>
      <c r="G21" s="22"/>
      <c r="H21" s="69"/>
      <c r="I21" s="22"/>
    </row>
    <row r="22" spans="1:9" ht="11.25" customHeight="1" x14ac:dyDescent="0.25">
      <c r="A22" s="37"/>
      <c r="B22" s="38"/>
      <c r="C22" s="27"/>
      <c r="D22" s="39"/>
      <c r="E22" s="27"/>
      <c r="F22" s="104"/>
      <c r="G22" s="22"/>
      <c r="H22" s="69"/>
      <c r="I22" s="22"/>
    </row>
    <row r="23" spans="1:9" ht="11.25" customHeight="1" x14ac:dyDescent="0.25">
      <c r="A23" s="37"/>
      <c r="B23" s="38"/>
      <c r="C23" s="27"/>
      <c r="D23" s="39"/>
      <c r="E23" s="27"/>
      <c r="F23" s="104"/>
      <c r="G23" s="22"/>
      <c r="H23" s="69"/>
      <c r="I23" s="22"/>
    </row>
    <row r="24" spans="1:9" ht="11.25" customHeight="1" x14ac:dyDescent="0.25">
      <c r="A24" s="26"/>
      <c r="B24" s="27"/>
      <c r="C24" s="27"/>
      <c r="D24" s="27"/>
      <c r="E24" s="27"/>
      <c r="F24" s="43"/>
      <c r="G24" s="22"/>
      <c r="H24" s="69"/>
      <c r="I24" s="22"/>
    </row>
    <row r="25" spans="1:9" ht="11.25" customHeight="1" thickBot="1" x14ac:dyDescent="0.3">
      <c r="A25" s="18"/>
      <c r="B25" s="19"/>
      <c r="C25" s="19"/>
      <c r="D25" s="19"/>
      <c r="E25" s="19" t="s">
        <v>26</v>
      </c>
      <c r="F25" s="31"/>
      <c r="G25" s="22"/>
      <c r="H25" s="21"/>
      <c r="I25" s="22"/>
    </row>
    <row r="26" spans="1:9" ht="11.25" customHeight="1" thickBot="1" x14ac:dyDescent="0.3">
      <c r="A26" s="23" t="s">
        <v>14</v>
      </c>
      <c r="B26" s="24" t="s">
        <v>19</v>
      </c>
      <c r="C26" s="14"/>
      <c r="D26" s="14"/>
      <c r="E26" s="14" t="s">
        <v>26</v>
      </c>
      <c r="F26" s="25">
        <f>SUM(F28:F40)</f>
        <v>13000</v>
      </c>
      <c r="G26" s="25"/>
      <c r="H26" s="25">
        <f>SUM(H28:H40)</f>
        <v>0</v>
      </c>
      <c r="I26" s="17">
        <f>F26+G26-H26</f>
        <v>13000</v>
      </c>
    </row>
    <row r="27" spans="1:9" ht="10.5" customHeight="1" x14ac:dyDescent="0.25">
      <c r="A27" s="26" t="s">
        <v>15</v>
      </c>
      <c r="B27" s="27" t="s">
        <v>16</v>
      </c>
      <c r="C27" s="27" t="s">
        <v>17</v>
      </c>
      <c r="D27" s="27" t="s">
        <v>18</v>
      </c>
      <c r="E27" s="27" t="s">
        <v>26</v>
      </c>
      <c r="F27" s="29"/>
      <c r="G27" s="21"/>
      <c r="H27" s="21"/>
      <c r="I27" s="22"/>
    </row>
    <row r="28" spans="1:9" ht="10.5" customHeight="1" x14ac:dyDescent="0.25">
      <c r="A28" s="30">
        <v>44305</v>
      </c>
      <c r="B28" s="102" t="s">
        <v>850</v>
      </c>
      <c r="C28" s="19" t="s">
        <v>848</v>
      </c>
      <c r="D28" s="19" t="s">
        <v>849</v>
      </c>
      <c r="E28" s="19"/>
      <c r="F28" s="71">
        <v>5000</v>
      </c>
      <c r="G28" s="21"/>
      <c r="H28" s="21"/>
      <c r="I28" s="22"/>
    </row>
    <row r="29" spans="1:9" ht="10.5" customHeight="1" x14ac:dyDescent="0.25">
      <c r="A29" s="30">
        <v>44315</v>
      </c>
      <c r="B29" s="38" t="s">
        <v>101</v>
      </c>
      <c r="C29" s="19" t="s">
        <v>851</v>
      </c>
      <c r="D29" s="19" t="s">
        <v>852</v>
      </c>
      <c r="E29" s="19"/>
      <c r="F29" s="21">
        <v>8000</v>
      </c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x14ac:dyDescent="0.25">
      <c r="A31" s="30"/>
      <c r="B31" s="19"/>
      <c r="C31" s="19"/>
      <c r="D31" s="19"/>
      <c r="E31" s="19"/>
      <c r="F31" s="21"/>
      <c r="G31" s="21"/>
      <c r="H31" s="21"/>
      <c r="I31" s="22"/>
    </row>
    <row r="32" spans="1:9" ht="10.5" customHeight="1" x14ac:dyDescent="0.25">
      <c r="A32" s="30"/>
      <c r="B32" s="68"/>
      <c r="C32" s="68"/>
      <c r="D32" s="68"/>
      <c r="E32" s="68"/>
      <c r="F32" s="69"/>
      <c r="G32" s="69"/>
      <c r="H32" s="69"/>
      <c r="I32" s="22"/>
    </row>
    <row r="33" spans="1:9" ht="10.5" customHeight="1" x14ac:dyDescent="0.25">
      <c r="A33" s="30"/>
      <c r="B33" s="19"/>
      <c r="C33" s="19"/>
      <c r="D33" s="19"/>
      <c r="E33" s="19"/>
      <c r="F33" s="21"/>
      <c r="G33" s="21"/>
      <c r="H33" s="21"/>
      <c r="I33" s="22"/>
    </row>
    <row r="34" spans="1:9" ht="10.5" customHeight="1" x14ac:dyDescent="0.25">
      <c r="A34" s="30"/>
      <c r="B34" s="19"/>
      <c r="C34" s="19"/>
      <c r="D34" s="19"/>
      <c r="E34" s="19"/>
      <c r="F34" s="21"/>
      <c r="G34" s="21"/>
      <c r="H34" s="21"/>
      <c r="I34" s="22"/>
    </row>
    <row r="35" spans="1:9" ht="10.5" customHeight="1" x14ac:dyDescent="0.25">
      <c r="A35" s="30"/>
      <c r="B35" s="19"/>
      <c r="C35" s="19"/>
      <c r="D35" s="19"/>
      <c r="E35" s="19"/>
      <c r="F35" s="21"/>
      <c r="G35" s="21"/>
      <c r="H35" s="21"/>
      <c r="I35" s="22"/>
    </row>
    <row r="36" spans="1:9" ht="10.5" customHeight="1" x14ac:dyDescent="0.25">
      <c r="A36" s="30"/>
      <c r="B36" s="19"/>
      <c r="C36" s="19"/>
      <c r="D36" s="19"/>
      <c r="E36" s="19"/>
      <c r="F36" s="21"/>
      <c r="G36" s="21"/>
      <c r="H36" s="21"/>
      <c r="I36" s="22"/>
    </row>
    <row r="37" spans="1:9" ht="10.5" customHeight="1" x14ac:dyDescent="0.25">
      <c r="A37" s="30"/>
      <c r="B37" s="19"/>
      <c r="C37" s="19"/>
      <c r="D37" s="19"/>
      <c r="E37" s="19"/>
      <c r="F37" s="21"/>
      <c r="G37" s="21"/>
      <c r="H37" s="21"/>
      <c r="I37" s="22"/>
    </row>
    <row r="38" spans="1:9" ht="10.5" customHeight="1" x14ac:dyDescent="0.25">
      <c r="A38" s="30"/>
      <c r="B38" s="19"/>
      <c r="C38" s="19"/>
      <c r="D38" s="19"/>
      <c r="E38" s="19"/>
      <c r="F38" s="21"/>
      <c r="G38" s="21"/>
      <c r="H38" s="21"/>
      <c r="I38" s="22"/>
    </row>
    <row r="39" spans="1:9" ht="10.5" customHeight="1" x14ac:dyDescent="0.25">
      <c r="A39" s="30"/>
      <c r="B39" s="19"/>
      <c r="C39" s="19"/>
      <c r="D39" s="19"/>
      <c r="E39" s="19"/>
      <c r="F39" s="21"/>
      <c r="G39" s="21"/>
      <c r="H39" s="21"/>
      <c r="I39" s="22"/>
    </row>
    <row r="40" spans="1:9" ht="10.5" customHeight="1" x14ac:dyDescent="0.25">
      <c r="A40" s="30"/>
      <c r="B40" s="19"/>
      <c r="C40" s="19"/>
      <c r="D40" s="19"/>
      <c r="E40" s="19"/>
      <c r="F40" s="21"/>
      <c r="G40" s="21"/>
      <c r="H40" s="21"/>
      <c r="I40" s="22"/>
    </row>
    <row r="41" spans="1:9" ht="11.25" customHeight="1" thickBot="1" x14ac:dyDescent="0.3">
      <c r="A41" s="18"/>
      <c r="B41" s="19"/>
      <c r="C41" s="19"/>
      <c r="D41" s="19"/>
      <c r="E41" s="19" t="s">
        <v>26</v>
      </c>
      <c r="F41" s="31"/>
      <c r="G41" s="21"/>
      <c r="H41" s="21"/>
      <c r="I41" s="22"/>
    </row>
    <row r="42" spans="1:9" ht="11.25" customHeight="1" thickBot="1" x14ac:dyDescent="0.3">
      <c r="A42" s="23" t="s">
        <v>12</v>
      </c>
      <c r="B42" s="24" t="s">
        <v>20</v>
      </c>
      <c r="C42" s="14"/>
      <c r="D42" s="14"/>
      <c r="E42" s="14" t="s">
        <v>26</v>
      </c>
      <c r="F42" s="16">
        <v>0</v>
      </c>
      <c r="G42" s="25">
        <v>0</v>
      </c>
      <c r="H42" s="25">
        <v>0</v>
      </c>
      <c r="I42" s="17">
        <f>F42+G42-H42</f>
        <v>0</v>
      </c>
    </row>
    <row r="43" spans="1:9" ht="11.25" customHeight="1" x14ac:dyDescent="0.25">
      <c r="A43" s="26" t="s">
        <v>15</v>
      </c>
      <c r="B43" s="27" t="s">
        <v>16</v>
      </c>
      <c r="C43" s="27" t="s">
        <v>24</v>
      </c>
      <c r="D43" s="27" t="s">
        <v>18</v>
      </c>
      <c r="E43" s="27" t="s">
        <v>26</v>
      </c>
      <c r="F43" s="28"/>
      <c r="G43" s="21"/>
      <c r="H43" s="21"/>
      <c r="I43" s="22"/>
    </row>
    <row r="44" spans="1:9" ht="11.25" customHeight="1" x14ac:dyDescent="0.25">
      <c r="A44" s="26"/>
      <c r="B44" s="27"/>
      <c r="C44" s="27"/>
      <c r="D44" s="27"/>
      <c r="E44" s="27"/>
      <c r="F44" s="28"/>
      <c r="G44" s="69"/>
      <c r="H44" s="69"/>
      <c r="I44" s="22"/>
    </row>
    <row r="45" spans="1:9" ht="11.25" customHeight="1" x14ac:dyDescent="0.25">
      <c r="A45" s="26"/>
      <c r="B45" s="27"/>
      <c r="C45" s="27"/>
      <c r="D45" s="27"/>
      <c r="E45" s="27"/>
      <c r="F45" s="28"/>
      <c r="G45" s="69"/>
      <c r="H45" s="69"/>
      <c r="I45" s="22"/>
    </row>
    <row r="46" spans="1:9" ht="11.25" customHeight="1" x14ac:dyDescent="0.25">
      <c r="A46" s="26"/>
      <c r="B46" s="27"/>
      <c r="C46" s="27"/>
      <c r="D46" s="27"/>
      <c r="E46" s="27"/>
      <c r="F46" s="28"/>
      <c r="G46" s="69"/>
      <c r="H46" s="69"/>
      <c r="I46" s="22"/>
    </row>
    <row r="47" spans="1:9" ht="11.25" customHeight="1" thickBot="1" x14ac:dyDescent="0.3">
      <c r="A47" s="18"/>
      <c r="B47" s="19"/>
      <c r="C47" s="19"/>
      <c r="D47" s="19"/>
      <c r="E47" s="19" t="s">
        <v>26</v>
      </c>
      <c r="F47" s="20"/>
      <c r="G47" s="21"/>
      <c r="H47" s="21"/>
      <c r="I47" s="22"/>
    </row>
    <row r="48" spans="1:9" ht="11.25" customHeight="1" thickBot="1" x14ac:dyDescent="0.3">
      <c r="A48" s="23" t="s">
        <v>14</v>
      </c>
      <c r="B48" s="24" t="s">
        <v>21</v>
      </c>
      <c r="C48" s="14"/>
      <c r="D48" s="14"/>
      <c r="E48" s="14" t="s">
        <v>26</v>
      </c>
      <c r="F48" s="16">
        <v>0</v>
      </c>
      <c r="G48" s="25">
        <v>0</v>
      </c>
      <c r="H48" s="25">
        <v>0</v>
      </c>
      <c r="I48" s="17">
        <f>F48+G48-H48</f>
        <v>0</v>
      </c>
    </row>
    <row r="49" spans="1:9" ht="11.25" customHeight="1" x14ac:dyDescent="0.25">
      <c r="A49" s="26" t="s">
        <v>15</v>
      </c>
      <c r="B49" s="27" t="s">
        <v>16</v>
      </c>
      <c r="C49" s="27" t="s">
        <v>24</v>
      </c>
      <c r="D49" s="27" t="s">
        <v>18</v>
      </c>
      <c r="E49" s="27" t="s">
        <v>26</v>
      </c>
      <c r="F49" s="28"/>
      <c r="G49" s="21"/>
      <c r="H49" s="21"/>
      <c r="I49" s="22"/>
    </row>
    <row r="50" spans="1:9" ht="11.25" customHeight="1" x14ac:dyDescent="0.25">
      <c r="A50" s="26"/>
      <c r="B50" s="27"/>
      <c r="C50" s="27"/>
      <c r="D50" s="27"/>
      <c r="E50" s="27"/>
      <c r="F50" s="28"/>
      <c r="G50" s="69"/>
      <c r="H50" s="69"/>
      <c r="I50" s="22"/>
    </row>
    <row r="51" spans="1:9" ht="11.25" customHeight="1" x14ac:dyDescent="0.25">
      <c r="A51" s="26"/>
      <c r="B51" s="27"/>
      <c r="C51" s="27"/>
      <c r="D51" s="27"/>
      <c r="E51" s="27"/>
      <c r="F51" s="28"/>
      <c r="G51" s="69"/>
      <c r="H51" s="69"/>
      <c r="I51" s="22"/>
    </row>
    <row r="52" spans="1:9" ht="11.25" customHeight="1" x14ac:dyDescent="0.25">
      <c r="A52" s="26"/>
      <c r="B52" s="27"/>
      <c r="C52" s="27"/>
      <c r="D52" s="27"/>
      <c r="E52" s="27"/>
      <c r="F52" s="28"/>
      <c r="G52" s="69"/>
      <c r="H52" s="69"/>
      <c r="I52" s="22"/>
    </row>
    <row r="53" spans="1:9" ht="11.25" customHeight="1" thickBot="1" x14ac:dyDescent="0.3">
      <c r="A53" s="18"/>
      <c r="B53" s="19"/>
      <c r="C53" s="19"/>
      <c r="D53" s="19"/>
      <c r="E53" s="19" t="s">
        <v>26</v>
      </c>
      <c r="F53" s="20"/>
      <c r="G53" s="21"/>
      <c r="H53" s="21"/>
      <c r="I53" s="22"/>
    </row>
    <row r="54" spans="1:9" ht="11.25" customHeight="1" thickBot="1" x14ac:dyDescent="0.3">
      <c r="A54" s="13" t="s">
        <v>22</v>
      </c>
      <c r="B54" s="14"/>
      <c r="C54" s="14"/>
      <c r="D54" s="33" t="s">
        <v>120</v>
      </c>
      <c r="E54" s="14" t="s">
        <v>26</v>
      </c>
      <c r="F54" s="16">
        <v>2312288.5499999998</v>
      </c>
      <c r="G54" s="16">
        <f>G8+G10-G26+G42-G48</f>
        <v>171513.23</v>
      </c>
      <c r="H54" s="16">
        <v>438600.09</v>
      </c>
      <c r="I54" s="25">
        <f>I8+I10-I26+I42-I48</f>
        <v>2045201.6899999997</v>
      </c>
    </row>
    <row r="55" spans="1:9" ht="11.25" customHeight="1" x14ac:dyDescent="0.25">
      <c r="A55" s="1"/>
      <c r="B55" s="1"/>
      <c r="C55" s="1"/>
      <c r="D55" s="1"/>
      <c r="E55" s="1"/>
      <c r="F55" s="2"/>
      <c r="G55" s="2"/>
      <c r="H55" s="2"/>
      <c r="I55" s="2"/>
    </row>
    <row r="56" spans="1:9" ht="11.25" customHeight="1" x14ac:dyDescent="0.25">
      <c r="I56" s="109">
        <f>F54+G54-H54</f>
        <v>2045201.6899999997</v>
      </c>
    </row>
    <row r="57" spans="1:9" ht="11.25" customHeight="1" x14ac:dyDescent="0.25"/>
    <row r="58" spans="1:9" ht="11.25" customHeight="1" x14ac:dyDescent="0.25"/>
    <row r="59" spans="1:9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01"/>
  <sheetViews>
    <sheetView workbookViewId="0">
      <selection sqref="A1:S1"/>
    </sheetView>
  </sheetViews>
  <sheetFormatPr baseColWidth="10" defaultRowHeight="15" x14ac:dyDescent="0.25"/>
  <cols>
    <col min="5" max="5" width="12.7109375" customWidth="1"/>
    <col min="7" max="10" width="12.7109375" customWidth="1"/>
  </cols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162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294"/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</row>
    <row r="6" spans="1:19" ht="17.25" x14ac:dyDescent="0.3">
      <c r="A6" s="309" t="s">
        <v>64</v>
      </c>
      <c r="B6" s="309" t="s">
        <v>164</v>
      </c>
      <c r="C6" s="309" t="s">
        <v>65</v>
      </c>
      <c r="D6" s="309" t="s">
        <v>66</v>
      </c>
      <c r="E6" s="309" t="s">
        <v>67</v>
      </c>
      <c r="F6" s="309" t="s">
        <v>68</v>
      </c>
      <c r="G6" s="309" t="s">
        <v>69</v>
      </c>
      <c r="H6" s="309" t="s">
        <v>70</v>
      </c>
      <c r="I6" s="309" t="s">
        <v>71</v>
      </c>
      <c r="J6" s="309" t="s">
        <v>72</v>
      </c>
      <c r="K6" s="309" t="s">
        <v>73</v>
      </c>
      <c r="L6" s="309" t="s">
        <v>74</v>
      </c>
      <c r="M6" s="309" t="s">
        <v>75</v>
      </c>
      <c r="N6" s="309" t="s">
        <v>76</v>
      </c>
      <c r="O6" s="309" t="s">
        <v>77</v>
      </c>
      <c r="P6" s="309" t="s">
        <v>78</v>
      </c>
      <c r="Q6" s="309" t="s">
        <v>79</v>
      </c>
      <c r="R6" s="309" t="s">
        <v>165</v>
      </c>
      <c r="S6" s="309" t="s">
        <v>90</v>
      </c>
    </row>
    <row r="7" spans="1:19" ht="17.25" x14ac:dyDescent="0.3">
      <c r="A7" s="309" t="s">
        <v>80</v>
      </c>
      <c r="B7" s="309"/>
      <c r="C7" s="309"/>
      <c r="D7" s="309"/>
      <c r="E7" s="309"/>
      <c r="F7" s="309" t="s">
        <v>81</v>
      </c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x14ac:dyDescent="0.25">
      <c r="A8" s="308"/>
      <c r="B8" s="308"/>
      <c r="C8" s="308"/>
      <c r="D8" s="308"/>
      <c r="E8" s="308"/>
      <c r="F8" s="308"/>
      <c r="G8" s="318"/>
      <c r="H8" s="318"/>
      <c r="I8" s="318"/>
      <c r="J8" s="318"/>
      <c r="K8" s="308"/>
      <c r="L8" s="308"/>
      <c r="M8" s="308"/>
      <c r="N8" s="308"/>
      <c r="O8" s="308"/>
      <c r="P8" s="308"/>
      <c r="Q8" s="308"/>
      <c r="R8" s="308"/>
      <c r="S8" s="308"/>
    </row>
    <row r="9" spans="1:19" ht="15.75" x14ac:dyDescent="0.25">
      <c r="A9" s="311">
        <v>1</v>
      </c>
      <c r="B9" s="311"/>
      <c r="C9" s="311"/>
      <c r="D9" s="311"/>
      <c r="E9" s="311"/>
      <c r="F9" s="311" t="s">
        <v>82</v>
      </c>
      <c r="G9" s="319">
        <v>43498836.539999999</v>
      </c>
      <c r="H9" s="319">
        <v>13469111.630000001</v>
      </c>
      <c r="I9" s="319">
        <v>12891614.619999999</v>
      </c>
      <c r="J9" s="320">
        <v>44076333.549999997</v>
      </c>
      <c r="K9" s="310"/>
      <c r="L9" s="310"/>
      <c r="M9" s="310"/>
      <c r="N9" s="310"/>
      <c r="O9" s="310"/>
      <c r="P9" s="310"/>
      <c r="Q9" s="310"/>
      <c r="R9" s="310"/>
      <c r="S9" s="312" t="s">
        <v>166</v>
      </c>
    </row>
    <row r="10" spans="1:19" ht="15.75" x14ac:dyDescent="0.25">
      <c r="A10" s="311">
        <v>11</v>
      </c>
      <c r="B10" s="311"/>
      <c r="C10" s="311"/>
      <c r="D10" s="311"/>
      <c r="E10" s="311"/>
      <c r="F10" s="311" t="s">
        <v>83</v>
      </c>
      <c r="G10" s="319">
        <v>6634657.5999999996</v>
      </c>
      <c r="H10" s="319">
        <v>12593280.49</v>
      </c>
      <c r="I10" s="319">
        <v>12595076.35</v>
      </c>
      <c r="J10" s="320">
        <v>6632861.7400000002</v>
      </c>
      <c r="K10" s="310"/>
      <c r="L10" s="310"/>
      <c r="M10" s="310"/>
      <c r="N10" s="310"/>
      <c r="O10" s="310"/>
      <c r="P10" s="310"/>
      <c r="Q10" s="310"/>
      <c r="R10" s="310"/>
      <c r="S10" s="312" t="s">
        <v>167</v>
      </c>
    </row>
    <row r="11" spans="1:19" ht="15.75" x14ac:dyDescent="0.25">
      <c r="A11" s="311">
        <v>111</v>
      </c>
      <c r="B11" s="311"/>
      <c r="C11" s="311"/>
      <c r="D11" s="311"/>
      <c r="E11" s="311"/>
      <c r="F11" s="311" t="s">
        <v>84</v>
      </c>
      <c r="G11" s="319">
        <v>5520575.46</v>
      </c>
      <c r="H11" s="319">
        <v>7469462.2800000003</v>
      </c>
      <c r="I11" s="319">
        <v>7417395.6399999997</v>
      </c>
      <c r="J11" s="320">
        <v>5572642.0999999996</v>
      </c>
      <c r="K11" s="310"/>
      <c r="L11" s="310"/>
      <c r="M11" s="310"/>
      <c r="N11" s="310"/>
      <c r="O11" s="310"/>
      <c r="P11" s="310"/>
      <c r="Q11" s="310"/>
      <c r="R11" s="310"/>
      <c r="S11" s="312" t="s">
        <v>168</v>
      </c>
    </row>
    <row r="12" spans="1:19" ht="15.75" x14ac:dyDescent="0.25">
      <c r="A12" s="311">
        <v>1112</v>
      </c>
      <c r="B12" s="311"/>
      <c r="C12" s="311"/>
      <c r="D12" s="311"/>
      <c r="E12" s="311"/>
      <c r="F12" s="311" t="s">
        <v>85</v>
      </c>
      <c r="G12" s="319">
        <v>4890632.1399999997</v>
      </c>
      <c r="H12" s="319">
        <v>7287957.2800000003</v>
      </c>
      <c r="I12" s="319">
        <v>7254055.5</v>
      </c>
      <c r="J12" s="320">
        <v>4924533.92</v>
      </c>
      <c r="K12" s="310"/>
      <c r="L12" s="310"/>
      <c r="M12" s="310"/>
      <c r="N12" s="310"/>
      <c r="O12" s="310"/>
      <c r="P12" s="310"/>
      <c r="Q12" s="310"/>
      <c r="R12" s="310"/>
      <c r="S12" s="312" t="s">
        <v>169</v>
      </c>
    </row>
    <row r="13" spans="1:19" ht="15.75" x14ac:dyDescent="0.25">
      <c r="A13" s="311" t="s">
        <v>86</v>
      </c>
      <c r="B13" s="311"/>
      <c r="C13" s="311"/>
      <c r="D13" s="311"/>
      <c r="E13" s="311"/>
      <c r="F13" s="311" t="s">
        <v>87</v>
      </c>
      <c r="G13" s="319">
        <v>4890632.1399999997</v>
      </c>
      <c r="H13" s="319">
        <v>7287957.2800000003</v>
      </c>
      <c r="I13" s="319">
        <v>7254055.5</v>
      </c>
      <c r="J13" s="320">
        <v>4924533.92</v>
      </c>
      <c r="K13" s="310"/>
      <c r="L13" s="310"/>
      <c r="M13" s="310"/>
      <c r="N13" s="310"/>
      <c r="O13" s="310"/>
      <c r="P13" s="310"/>
      <c r="Q13" s="310"/>
      <c r="R13" s="310"/>
      <c r="S13" s="312" t="s">
        <v>170</v>
      </c>
    </row>
    <row r="14" spans="1:19" ht="15.75" x14ac:dyDescent="0.25">
      <c r="A14" s="311" t="s">
        <v>88</v>
      </c>
      <c r="B14" s="311"/>
      <c r="C14" s="311"/>
      <c r="D14" s="311"/>
      <c r="E14" s="311"/>
      <c r="F14" s="311" t="s">
        <v>89</v>
      </c>
      <c r="G14" s="319">
        <v>4845749.18</v>
      </c>
      <c r="H14" s="319">
        <v>7287957.2400000002</v>
      </c>
      <c r="I14" s="319">
        <v>7253568.2999999998</v>
      </c>
      <c r="J14" s="320">
        <v>4880138.12</v>
      </c>
      <c r="K14" s="310"/>
      <c r="L14" s="310"/>
      <c r="M14" s="310"/>
      <c r="N14" s="310"/>
      <c r="O14" s="310"/>
      <c r="P14" s="310"/>
      <c r="Q14" s="310"/>
      <c r="R14" s="310"/>
      <c r="S14" s="312" t="s">
        <v>171</v>
      </c>
    </row>
    <row r="15" spans="1:19" ht="15.75" x14ac:dyDescent="0.25">
      <c r="A15" s="311" t="s">
        <v>172</v>
      </c>
      <c r="B15" s="311"/>
      <c r="C15" s="311"/>
      <c r="D15" s="311"/>
      <c r="E15" s="311"/>
      <c r="F15" s="311" t="s">
        <v>173</v>
      </c>
      <c r="G15" s="319">
        <v>648007.14</v>
      </c>
      <c r="H15" s="319">
        <v>1878700.96</v>
      </c>
      <c r="I15" s="319">
        <v>2274054.81</v>
      </c>
      <c r="J15" s="320">
        <v>252653.29</v>
      </c>
      <c r="K15" s="310"/>
      <c r="L15" s="310"/>
      <c r="M15" s="310"/>
      <c r="N15" s="310"/>
      <c r="O15" s="310"/>
      <c r="P15" s="310"/>
      <c r="Q15" s="310"/>
      <c r="R15" s="310"/>
      <c r="S15" s="312" t="s">
        <v>174</v>
      </c>
    </row>
    <row r="16" spans="1:19" x14ac:dyDescent="0.25">
      <c r="A16" s="313">
        <v>1382</v>
      </c>
      <c r="B16" s="313" t="s">
        <v>175</v>
      </c>
      <c r="C16" s="314">
        <v>44286</v>
      </c>
      <c r="D16" s="315" t="s">
        <v>176</v>
      </c>
      <c r="E16" s="314">
        <v>44289</v>
      </c>
      <c r="F16" s="315" t="s">
        <v>177</v>
      </c>
      <c r="G16" s="321">
        <v>0</v>
      </c>
      <c r="H16" s="321">
        <v>0</v>
      </c>
      <c r="I16" s="321">
        <v>107729.09</v>
      </c>
      <c r="J16" s="321">
        <v>0</v>
      </c>
      <c r="K16" s="317" t="s">
        <v>178</v>
      </c>
      <c r="L16" s="313" t="s">
        <v>179</v>
      </c>
      <c r="M16" s="317" t="s">
        <v>180</v>
      </c>
      <c r="N16" s="317" t="s">
        <v>181</v>
      </c>
      <c r="O16" s="317" t="s">
        <v>181</v>
      </c>
      <c r="P16" s="317" t="s">
        <v>181</v>
      </c>
      <c r="Q16" s="317" t="s">
        <v>181</v>
      </c>
      <c r="R16" s="317" t="s">
        <v>181</v>
      </c>
      <c r="S16" s="316" t="s">
        <v>174</v>
      </c>
    </row>
    <row r="17" spans="1:19" x14ac:dyDescent="0.25">
      <c r="A17" s="313">
        <v>1384</v>
      </c>
      <c r="B17" s="313" t="s">
        <v>175</v>
      </c>
      <c r="C17" s="314">
        <v>44286</v>
      </c>
      <c r="D17" s="315" t="s">
        <v>182</v>
      </c>
      <c r="E17" s="314">
        <v>44289</v>
      </c>
      <c r="F17" s="315" t="s">
        <v>183</v>
      </c>
      <c r="G17" s="321">
        <v>0</v>
      </c>
      <c r="H17" s="321">
        <v>0</v>
      </c>
      <c r="I17" s="321">
        <v>49901.05</v>
      </c>
      <c r="J17" s="321">
        <v>0</v>
      </c>
      <c r="K17" s="317" t="s">
        <v>184</v>
      </c>
      <c r="L17" s="313" t="s">
        <v>179</v>
      </c>
      <c r="M17" s="317" t="s">
        <v>180</v>
      </c>
      <c r="N17" s="317" t="s">
        <v>181</v>
      </c>
      <c r="O17" s="317" t="s">
        <v>181</v>
      </c>
      <c r="P17" s="317" t="s">
        <v>181</v>
      </c>
      <c r="Q17" s="317" t="s">
        <v>181</v>
      </c>
      <c r="R17" s="317" t="s">
        <v>181</v>
      </c>
      <c r="S17" s="316" t="s">
        <v>174</v>
      </c>
    </row>
    <row r="18" spans="1:19" x14ac:dyDescent="0.25">
      <c r="A18" s="313">
        <v>1390</v>
      </c>
      <c r="B18" s="313" t="s">
        <v>175</v>
      </c>
      <c r="C18" s="314">
        <v>44286</v>
      </c>
      <c r="D18" s="315" t="s">
        <v>185</v>
      </c>
      <c r="E18" s="314">
        <v>44289</v>
      </c>
      <c r="F18" s="315" t="s">
        <v>186</v>
      </c>
      <c r="G18" s="321">
        <v>0</v>
      </c>
      <c r="H18" s="321">
        <v>0</v>
      </c>
      <c r="I18" s="321">
        <v>53458.26</v>
      </c>
      <c r="J18" s="321">
        <v>0</v>
      </c>
      <c r="K18" s="317" t="s">
        <v>187</v>
      </c>
      <c r="L18" s="313" t="s">
        <v>179</v>
      </c>
      <c r="M18" s="317" t="s">
        <v>180</v>
      </c>
      <c r="N18" s="317" t="s">
        <v>181</v>
      </c>
      <c r="O18" s="317" t="s">
        <v>181</v>
      </c>
      <c r="P18" s="317" t="s">
        <v>181</v>
      </c>
      <c r="Q18" s="317" t="s">
        <v>181</v>
      </c>
      <c r="R18" s="317" t="s">
        <v>181</v>
      </c>
      <c r="S18" s="316" t="s">
        <v>174</v>
      </c>
    </row>
    <row r="19" spans="1:19" x14ac:dyDescent="0.25">
      <c r="A19" s="313">
        <v>1393</v>
      </c>
      <c r="B19" s="313" t="s">
        <v>175</v>
      </c>
      <c r="C19" s="314">
        <v>44286</v>
      </c>
      <c r="D19" s="315" t="s">
        <v>188</v>
      </c>
      <c r="E19" s="314">
        <v>44289</v>
      </c>
      <c r="F19" s="315" t="s">
        <v>189</v>
      </c>
      <c r="G19" s="321">
        <v>0</v>
      </c>
      <c r="H19" s="321">
        <v>0</v>
      </c>
      <c r="I19" s="321">
        <v>12929.77</v>
      </c>
      <c r="J19" s="321">
        <v>0</v>
      </c>
      <c r="K19" s="317" t="s">
        <v>190</v>
      </c>
      <c r="L19" s="313" t="s">
        <v>179</v>
      </c>
      <c r="M19" s="317" t="s">
        <v>180</v>
      </c>
      <c r="N19" s="317" t="s">
        <v>181</v>
      </c>
      <c r="O19" s="317" t="s">
        <v>181</v>
      </c>
      <c r="P19" s="317" t="s">
        <v>181</v>
      </c>
      <c r="Q19" s="317" t="s">
        <v>181</v>
      </c>
      <c r="R19" s="317" t="s">
        <v>181</v>
      </c>
      <c r="S19" s="316" t="s">
        <v>174</v>
      </c>
    </row>
    <row r="20" spans="1:19" x14ac:dyDescent="0.25">
      <c r="A20" s="313">
        <v>1394</v>
      </c>
      <c r="B20" s="313" t="s">
        <v>175</v>
      </c>
      <c r="C20" s="314">
        <v>44286</v>
      </c>
      <c r="D20" s="315" t="s">
        <v>191</v>
      </c>
      <c r="E20" s="314">
        <v>44289</v>
      </c>
      <c r="F20" s="315" t="s">
        <v>192</v>
      </c>
      <c r="G20" s="321">
        <v>0</v>
      </c>
      <c r="H20" s="321">
        <v>0</v>
      </c>
      <c r="I20" s="321">
        <v>52798.2</v>
      </c>
      <c r="J20" s="321">
        <v>0</v>
      </c>
      <c r="K20" s="317" t="s">
        <v>193</v>
      </c>
      <c r="L20" s="313" t="s">
        <v>179</v>
      </c>
      <c r="M20" s="317" t="s">
        <v>180</v>
      </c>
      <c r="N20" s="317" t="s">
        <v>181</v>
      </c>
      <c r="O20" s="317" t="s">
        <v>181</v>
      </c>
      <c r="P20" s="317" t="s">
        <v>181</v>
      </c>
      <c r="Q20" s="317" t="s">
        <v>181</v>
      </c>
      <c r="R20" s="317" t="s">
        <v>181</v>
      </c>
      <c r="S20" s="316" t="s">
        <v>174</v>
      </c>
    </row>
    <row r="21" spans="1:19" x14ac:dyDescent="0.25">
      <c r="A21" s="313">
        <v>1399</v>
      </c>
      <c r="B21" s="313" t="s">
        <v>175</v>
      </c>
      <c r="C21" s="314">
        <v>44286</v>
      </c>
      <c r="D21" s="315" t="s">
        <v>194</v>
      </c>
      <c r="E21" s="314">
        <v>44289</v>
      </c>
      <c r="F21" s="315" t="s">
        <v>195</v>
      </c>
      <c r="G21" s="321">
        <v>0</v>
      </c>
      <c r="H21" s="321">
        <v>0</v>
      </c>
      <c r="I21" s="321">
        <v>16841.22</v>
      </c>
      <c r="J21" s="321">
        <v>0</v>
      </c>
      <c r="K21" s="317" t="s">
        <v>196</v>
      </c>
      <c r="L21" s="313" t="s">
        <v>179</v>
      </c>
      <c r="M21" s="317" t="s">
        <v>180</v>
      </c>
      <c r="N21" s="317" t="s">
        <v>181</v>
      </c>
      <c r="O21" s="317" t="s">
        <v>181</v>
      </c>
      <c r="P21" s="317" t="s">
        <v>181</v>
      </c>
      <c r="Q21" s="317" t="s">
        <v>181</v>
      </c>
      <c r="R21" s="317" t="s">
        <v>181</v>
      </c>
      <c r="S21" s="316" t="s">
        <v>174</v>
      </c>
    </row>
    <row r="22" spans="1:19" x14ac:dyDescent="0.25">
      <c r="A22" s="313">
        <v>1401</v>
      </c>
      <c r="B22" s="313" t="s">
        <v>175</v>
      </c>
      <c r="C22" s="314">
        <v>44286</v>
      </c>
      <c r="D22" s="315" t="s">
        <v>197</v>
      </c>
      <c r="E22" s="314">
        <v>44289</v>
      </c>
      <c r="F22" s="315" t="s">
        <v>198</v>
      </c>
      <c r="G22" s="321">
        <v>0</v>
      </c>
      <c r="H22" s="321">
        <v>0</v>
      </c>
      <c r="I22" s="321">
        <v>36131.46</v>
      </c>
      <c r="J22" s="321">
        <v>0</v>
      </c>
      <c r="K22" s="317" t="s">
        <v>181</v>
      </c>
      <c r="L22" s="313" t="s">
        <v>179</v>
      </c>
      <c r="M22" s="317" t="s">
        <v>180</v>
      </c>
      <c r="N22" s="317" t="s">
        <v>181</v>
      </c>
      <c r="O22" s="317" t="s">
        <v>181</v>
      </c>
      <c r="P22" s="317" t="s">
        <v>181</v>
      </c>
      <c r="Q22" s="317" t="s">
        <v>181</v>
      </c>
      <c r="R22" s="317" t="s">
        <v>181</v>
      </c>
      <c r="S22" s="316" t="s">
        <v>174</v>
      </c>
    </row>
    <row r="23" spans="1:19" x14ac:dyDescent="0.25">
      <c r="A23" s="313">
        <v>1401</v>
      </c>
      <c r="B23" s="313" t="s">
        <v>175</v>
      </c>
      <c r="C23" s="314">
        <v>44286</v>
      </c>
      <c r="D23" s="315" t="s">
        <v>197</v>
      </c>
      <c r="E23" s="314">
        <v>44289</v>
      </c>
      <c r="F23" s="315" t="s">
        <v>198</v>
      </c>
      <c r="G23" s="321">
        <v>0</v>
      </c>
      <c r="H23" s="321">
        <v>0</v>
      </c>
      <c r="I23" s="321">
        <v>20507.259999999998</v>
      </c>
      <c r="J23" s="321">
        <v>0</v>
      </c>
      <c r="K23" s="317" t="s">
        <v>181</v>
      </c>
      <c r="L23" s="313" t="s">
        <v>179</v>
      </c>
      <c r="M23" s="317" t="s">
        <v>180</v>
      </c>
      <c r="N23" s="317" t="s">
        <v>181</v>
      </c>
      <c r="O23" s="317" t="s">
        <v>181</v>
      </c>
      <c r="P23" s="317" t="s">
        <v>181</v>
      </c>
      <c r="Q23" s="317" t="s">
        <v>181</v>
      </c>
      <c r="R23" s="317" t="s">
        <v>181</v>
      </c>
      <c r="S23" s="316" t="s">
        <v>174</v>
      </c>
    </row>
    <row r="24" spans="1:19" x14ac:dyDescent="0.25">
      <c r="A24" s="313">
        <v>1401</v>
      </c>
      <c r="B24" s="313" t="s">
        <v>175</v>
      </c>
      <c r="C24" s="314">
        <v>44286</v>
      </c>
      <c r="D24" s="315" t="s">
        <v>197</v>
      </c>
      <c r="E24" s="314">
        <v>44289</v>
      </c>
      <c r="F24" s="315" t="s">
        <v>198</v>
      </c>
      <c r="G24" s="321">
        <v>0</v>
      </c>
      <c r="H24" s="321">
        <v>0</v>
      </c>
      <c r="I24" s="321">
        <v>48952.65</v>
      </c>
      <c r="J24" s="321">
        <v>0</v>
      </c>
      <c r="K24" s="317" t="s">
        <v>181</v>
      </c>
      <c r="L24" s="313" t="s">
        <v>179</v>
      </c>
      <c r="M24" s="317" t="s">
        <v>180</v>
      </c>
      <c r="N24" s="317" t="s">
        <v>181</v>
      </c>
      <c r="O24" s="317" t="s">
        <v>181</v>
      </c>
      <c r="P24" s="317" t="s">
        <v>181</v>
      </c>
      <c r="Q24" s="317" t="s">
        <v>181</v>
      </c>
      <c r="R24" s="317" t="s">
        <v>181</v>
      </c>
      <c r="S24" s="316" t="s">
        <v>174</v>
      </c>
    </row>
    <row r="25" spans="1:19" x14ac:dyDescent="0.25">
      <c r="A25" s="313">
        <v>1410</v>
      </c>
      <c r="B25" s="313" t="s">
        <v>175</v>
      </c>
      <c r="C25" s="314">
        <v>44286</v>
      </c>
      <c r="D25" s="315" t="s">
        <v>199</v>
      </c>
      <c r="E25" s="314">
        <v>44289</v>
      </c>
      <c r="F25" s="315" t="s">
        <v>200</v>
      </c>
      <c r="G25" s="321">
        <v>0</v>
      </c>
      <c r="H25" s="321">
        <v>0</v>
      </c>
      <c r="I25" s="321">
        <v>36163.82</v>
      </c>
      <c r="J25" s="321">
        <v>0</v>
      </c>
      <c r="K25" s="317" t="s">
        <v>201</v>
      </c>
      <c r="L25" s="313" t="s">
        <v>179</v>
      </c>
      <c r="M25" s="317" t="s">
        <v>180</v>
      </c>
      <c r="N25" s="317" t="s">
        <v>181</v>
      </c>
      <c r="O25" s="317" t="s">
        <v>181</v>
      </c>
      <c r="P25" s="317" t="s">
        <v>181</v>
      </c>
      <c r="Q25" s="317" t="s">
        <v>181</v>
      </c>
      <c r="R25" s="317" t="s">
        <v>181</v>
      </c>
      <c r="S25" s="316" t="s">
        <v>174</v>
      </c>
    </row>
    <row r="26" spans="1:19" x14ac:dyDescent="0.25">
      <c r="A26" s="313">
        <v>1413</v>
      </c>
      <c r="B26" s="313" t="s">
        <v>175</v>
      </c>
      <c r="C26" s="314">
        <v>44286</v>
      </c>
      <c r="D26" s="315" t="s">
        <v>202</v>
      </c>
      <c r="E26" s="314">
        <v>44289</v>
      </c>
      <c r="F26" s="315" t="s">
        <v>203</v>
      </c>
      <c r="G26" s="321">
        <v>0</v>
      </c>
      <c r="H26" s="321">
        <v>0</v>
      </c>
      <c r="I26" s="321">
        <v>24239.65</v>
      </c>
      <c r="J26" s="321">
        <v>0</v>
      </c>
      <c r="K26" s="317" t="s">
        <v>204</v>
      </c>
      <c r="L26" s="313" t="s">
        <v>179</v>
      </c>
      <c r="M26" s="317" t="s">
        <v>180</v>
      </c>
      <c r="N26" s="317" t="s">
        <v>181</v>
      </c>
      <c r="O26" s="317" t="s">
        <v>181</v>
      </c>
      <c r="P26" s="317" t="s">
        <v>181</v>
      </c>
      <c r="Q26" s="317" t="s">
        <v>181</v>
      </c>
      <c r="R26" s="317" t="s">
        <v>181</v>
      </c>
      <c r="S26" s="316" t="s">
        <v>174</v>
      </c>
    </row>
    <row r="27" spans="1:19" x14ac:dyDescent="0.25">
      <c r="A27" s="313">
        <v>1414</v>
      </c>
      <c r="B27" s="313" t="s">
        <v>175</v>
      </c>
      <c r="C27" s="314">
        <v>44286</v>
      </c>
      <c r="D27" s="315" t="s">
        <v>205</v>
      </c>
      <c r="E27" s="314">
        <v>44289</v>
      </c>
      <c r="F27" s="315" t="s">
        <v>206</v>
      </c>
      <c r="G27" s="321">
        <v>0</v>
      </c>
      <c r="H27" s="321">
        <v>0</v>
      </c>
      <c r="I27" s="321">
        <v>22251.89</v>
      </c>
      <c r="J27" s="321">
        <v>0</v>
      </c>
      <c r="K27" s="317" t="s">
        <v>207</v>
      </c>
      <c r="L27" s="313" t="s">
        <v>179</v>
      </c>
      <c r="M27" s="317" t="s">
        <v>180</v>
      </c>
      <c r="N27" s="317" t="s">
        <v>181</v>
      </c>
      <c r="O27" s="317" t="s">
        <v>181</v>
      </c>
      <c r="P27" s="317" t="s">
        <v>181</v>
      </c>
      <c r="Q27" s="317" t="s">
        <v>181</v>
      </c>
      <c r="R27" s="317" t="s">
        <v>181</v>
      </c>
      <c r="S27" s="316" t="s">
        <v>174</v>
      </c>
    </row>
    <row r="28" spans="1:19" x14ac:dyDescent="0.25">
      <c r="A28" s="313">
        <v>1415</v>
      </c>
      <c r="B28" s="313" t="s">
        <v>175</v>
      </c>
      <c r="C28" s="314">
        <v>44289</v>
      </c>
      <c r="D28" s="315" t="s">
        <v>208</v>
      </c>
      <c r="E28" s="314">
        <v>44289</v>
      </c>
      <c r="F28" s="315" t="s">
        <v>209</v>
      </c>
      <c r="G28" s="321">
        <v>0</v>
      </c>
      <c r="H28" s="321">
        <v>0</v>
      </c>
      <c r="I28" s="321">
        <v>8393.84</v>
      </c>
      <c r="J28" s="321">
        <v>0</v>
      </c>
      <c r="K28" s="317" t="s">
        <v>210</v>
      </c>
      <c r="L28" s="313" t="s">
        <v>179</v>
      </c>
      <c r="M28" s="317" t="s">
        <v>180</v>
      </c>
      <c r="N28" s="317" t="s">
        <v>181</v>
      </c>
      <c r="O28" s="317" t="s">
        <v>181</v>
      </c>
      <c r="P28" s="317" t="s">
        <v>181</v>
      </c>
      <c r="Q28" s="317" t="s">
        <v>181</v>
      </c>
      <c r="R28" s="317" t="s">
        <v>181</v>
      </c>
      <c r="S28" s="316" t="s">
        <v>174</v>
      </c>
    </row>
    <row r="29" spans="1:19" x14ac:dyDescent="0.25">
      <c r="A29" s="313">
        <v>1417</v>
      </c>
      <c r="B29" s="313" t="s">
        <v>175</v>
      </c>
      <c r="C29" s="314">
        <v>44289</v>
      </c>
      <c r="D29" s="315" t="s">
        <v>211</v>
      </c>
      <c r="E29" s="314">
        <v>44289</v>
      </c>
      <c r="F29" s="315" t="s">
        <v>212</v>
      </c>
      <c r="G29" s="321">
        <v>0</v>
      </c>
      <c r="H29" s="321">
        <v>0</v>
      </c>
      <c r="I29" s="321">
        <v>5319.14</v>
      </c>
      <c r="J29" s="321">
        <v>0</v>
      </c>
      <c r="K29" s="317" t="s">
        <v>213</v>
      </c>
      <c r="L29" s="313" t="s">
        <v>179</v>
      </c>
      <c r="M29" s="317" t="s">
        <v>180</v>
      </c>
      <c r="N29" s="317" t="s">
        <v>181</v>
      </c>
      <c r="O29" s="317" t="s">
        <v>181</v>
      </c>
      <c r="P29" s="317" t="s">
        <v>181</v>
      </c>
      <c r="Q29" s="317" t="s">
        <v>181</v>
      </c>
      <c r="R29" s="317" t="s">
        <v>181</v>
      </c>
      <c r="S29" s="316" t="s">
        <v>174</v>
      </c>
    </row>
    <row r="30" spans="1:19" x14ac:dyDescent="0.25">
      <c r="A30" s="313">
        <v>1419</v>
      </c>
      <c r="B30" s="313" t="s">
        <v>175</v>
      </c>
      <c r="C30" s="314">
        <v>44289</v>
      </c>
      <c r="D30" s="315" t="s">
        <v>214</v>
      </c>
      <c r="E30" s="314">
        <v>44289</v>
      </c>
      <c r="F30" s="315" t="s">
        <v>215</v>
      </c>
      <c r="G30" s="321">
        <v>0</v>
      </c>
      <c r="H30" s="321">
        <v>0</v>
      </c>
      <c r="I30" s="321">
        <v>4472.18</v>
      </c>
      <c r="J30" s="321">
        <v>0</v>
      </c>
      <c r="K30" s="317" t="s">
        <v>216</v>
      </c>
      <c r="L30" s="313" t="s">
        <v>179</v>
      </c>
      <c r="M30" s="317" t="s">
        <v>180</v>
      </c>
      <c r="N30" s="317" t="s">
        <v>181</v>
      </c>
      <c r="O30" s="317" t="s">
        <v>181</v>
      </c>
      <c r="P30" s="317" t="s">
        <v>181</v>
      </c>
      <c r="Q30" s="317" t="s">
        <v>181</v>
      </c>
      <c r="R30" s="317" t="s">
        <v>181</v>
      </c>
      <c r="S30" s="316" t="s">
        <v>174</v>
      </c>
    </row>
    <row r="31" spans="1:19" x14ac:dyDescent="0.25">
      <c r="A31" s="313">
        <v>1556</v>
      </c>
      <c r="B31" s="313" t="s">
        <v>73</v>
      </c>
      <c r="C31" s="314">
        <v>44291</v>
      </c>
      <c r="D31" s="315" t="s">
        <v>217</v>
      </c>
      <c r="E31" s="314">
        <v>44291</v>
      </c>
      <c r="F31" s="315" t="s">
        <v>218</v>
      </c>
      <c r="G31" s="321">
        <v>0</v>
      </c>
      <c r="H31" s="321">
        <v>0</v>
      </c>
      <c r="I31" s="321">
        <v>19825.29</v>
      </c>
      <c r="J31" s="321">
        <v>0</v>
      </c>
      <c r="K31" s="317" t="s">
        <v>219</v>
      </c>
      <c r="L31" s="313" t="s">
        <v>179</v>
      </c>
      <c r="M31" s="317" t="s">
        <v>180</v>
      </c>
      <c r="N31" s="317" t="s">
        <v>181</v>
      </c>
      <c r="O31" s="317" t="s">
        <v>181</v>
      </c>
      <c r="P31" s="317" t="s">
        <v>181</v>
      </c>
      <c r="Q31" s="317" t="s">
        <v>181</v>
      </c>
      <c r="R31" s="317" t="s">
        <v>181</v>
      </c>
      <c r="S31" s="316" t="s">
        <v>174</v>
      </c>
    </row>
    <row r="32" spans="1:19" x14ac:dyDescent="0.25">
      <c r="A32" s="313">
        <v>1558</v>
      </c>
      <c r="B32" s="313" t="s">
        <v>73</v>
      </c>
      <c r="C32" s="314">
        <v>44291</v>
      </c>
      <c r="D32" s="315" t="s">
        <v>220</v>
      </c>
      <c r="E32" s="314">
        <v>44291</v>
      </c>
      <c r="F32" s="315" t="s">
        <v>221</v>
      </c>
      <c r="G32" s="321">
        <v>0</v>
      </c>
      <c r="H32" s="321">
        <v>0</v>
      </c>
      <c r="I32" s="321">
        <v>12000</v>
      </c>
      <c r="J32" s="321">
        <v>0</v>
      </c>
      <c r="K32" s="317" t="s">
        <v>222</v>
      </c>
      <c r="L32" s="313" t="s">
        <v>179</v>
      </c>
      <c r="M32" s="317" t="s">
        <v>180</v>
      </c>
      <c r="N32" s="317" t="s">
        <v>181</v>
      </c>
      <c r="O32" s="317" t="s">
        <v>181</v>
      </c>
      <c r="P32" s="317" t="s">
        <v>181</v>
      </c>
      <c r="Q32" s="317" t="s">
        <v>181</v>
      </c>
      <c r="R32" s="317" t="s">
        <v>181</v>
      </c>
      <c r="S32" s="316" t="s">
        <v>174</v>
      </c>
    </row>
    <row r="33" spans="1:19" x14ac:dyDescent="0.25">
      <c r="A33" s="313">
        <v>1311</v>
      </c>
      <c r="B33" s="313" t="s">
        <v>175</v>
      </c>
      <c r="C33" s="314">
        <v>44291</v>
      </c>
      <c r="D33" s="315" t="s">
        <v>223</v>
      </c>
      <c r="E33" s="314">
        <v>44291</v>
      </c>
      <c r="F33" s="315" t="s">
        <v>224</v>
      </c>
      <c r="G33" s="321">
        <v>0</v>
      </c>
      <c r="H33" s="321">
        <v>0</v>
      </c>
      <c r="I33" s="321">
        <v>1600</v>
      </c>
      <c r="J33" s="321">
        <v>0</v>
      </c>
      <c r="K33" s="317" t="s">
        <v>225</v>
      </c>
      <c r="L33" s="313" t="s">
        <v>179</v>
      </c>
      <c r="M33" s="317" t="s">
        <v>180</v>
      </c>
      <c r="N33" s="317" t="s">
        <v>181</v>
      </c>
      <c r="O33" s="317" t="s">
        <v>181</v>
      </c>
      <c r="P33" s="317" t="s">
        <v>181</v>
      </c>
      <c r="Q33" s="317" t="s">
        <v>181</v>
      </c>
      <c r="R33" s="317" t="s">
        <v>181</v>
      </c>
      <c r="S33" s="316" t="s">
        <v>174</v>
      </c>
    </row>
    <row r="34" spans="1:19" x14ac:dyDescent="0.25">
      <c r="A34" s="313">
        <v>1312</v>
      </c>
      <c r="B34" s="313" t="s">
        <v>175</v>
      </c>
      <c r="C34" s="314">
        <v>44291</v>
      </c>
      <c r="D34" s="315" t="s">
        <v>226</v>
      </c>
      <c r="E34" s="314">
        <v>44291</v>
      </c>
      <c r="F34" s="315" t="s">
        <v>227</v>
      </c>
      <c r="G34" s="321">
        <v>0</v>
      </c>
      <c r="H34" s="321">
        <v>0</v>
      </c>
      <c r="I34" s="321">
        <v>1500</v>
      </c>
      <c r="J34" s="321">
        <v>0</v>
      </c>
      <c r="K34" s="317" t="s">
        <v>228</v>
      </c>
      <c r="L34" s="313" t="s">
        <v>179</v>
      </c>
      <c r="M34" s="317" t="s">
        <v>180</v>
      </c>
      <c r="N34" s="317" t="s">
        <v>181</v>
      </c>
      <c r="O34" s="317" t="s">
        <v>181</v>
      </c>
      <c r="P34" s="317" t="s">
        <v>181</v>
      </c>
      <c r="Q34" s="317" t="s">
        <v>181</v>
      </c>
      <c r="R34" s="317" t="s">
        <v>181</v>
      </c>
      <c r="S34" s="316" t="s">
        <v>174</v>
      </c>
    </row>
    <row r="35" spans="1:19" x14ac:dyDescent="0.25">
      <c r="A35" s="313">
        <v>2009</v>
      </c>
      <c r="B35" s="313" t="s">
        <v>229</v>
      </c>
      <c r="C35" s="314">
        <v>44291</v>
      </c>
      <c r="D35" s="315" t="s">
        <v>230</v>
      </c>
      <c r="E35" s="314">
        <v>44291</v>
      </c>
      <c r="F35" s="315" t="s">
        <v>231</v>
      </c>
      <c r="G35" s="321">
        <v>0</v>
      </c>
      <c r="H35" s="321">
        <v>1.96</v>
      </c>
      <c r="I35" s="321">
        <v>0</v>
      </c>
      <c r="J35" s="321">
        <v>0</v>
      </c>
      <c r="K35" s="317" t="s">
        <v>181</v>
      </c>
      <c r="L35" s="313" t="s">
        <v>232</v>
      </c>
      <c r="M35" s="317" t="s">
        <v>181</v>
      </c>
      <c r="N35" s="317" t="s">
        <v>181</v>
      </c>
      <c r="O35" s="317" t="s">
        <v>181</v>
      </c>
      <c r="P35" s="317" t="s">
        <v>181</v>
      </c>
      <c r="Q35" s="317" t="s">
        <v>181</v>
      </c>
      <c r="R35" s="317" t="s">
        <v>181</v>
      </c>
      <c r="S35" s="316" t="s">
        <v>174</v>
      </c>
    </row>
    <row r="36" spans="1:19" x14ac:dyDescent="0.25">
      <c r="A36" s="313">
        <v>2033</v>
      </c>
      <c r="B36" s="313" t="s">
        <v>229</v>
      </c>
      <c r="C36" s="314">
        <v>44291</v>
      </c>
      <c r="D36" s="315" t="s">
        <v>233</v>
      </c>
      <c r="E36" s="314">
        <v>44291</v>
      </c>
      <c r="F36" s="315" t="s">
        <v>234</v>
      </c>
      <c r="G36" s="321">
        <v>0</v>
      </c>
      <c r="H36" s="321">
        <v>0</v>
      </c>
      <c r="I36" s="321">
        <v>1184</v>
      </c>
      <c r="J36" s="321">
        <v>0</v>
      </c>
      <c r="K36" s="317" t="s">
        <v>181</v>
      </c>
      <c r="L36" s="313" t="s">
        <v>179</v>
      </c>
      <c r="M36" s="317" t="s">
        <v>180</v>
      </c>
      <c r="N36" s="317" t="s">
        <v>181</v>
      </c>
      <c r="O36" s="317" t="s">
        <v>181</v>
      </c>
      <c r="P36" s="317" t="s">
        <v>181</v>
      </c>
      <c r="Q36" s="317" t="s">
        <v>181</v>
      </c>
      <c r="R36" s="317" t="s">
        <v>181</v>
      </c>
      <c r="S36" s="316" t="s">
        <v>174</v>
      </c>
    </row>
    <row r="37" spans="1:19" x14ac:dyDescent="0.25">
      <c r="A37" s="313">
        <v>2033</v>
      </c>
      <c r="B37" s="313" t="s">
        <v>229</v>
      </c>
      <c r="C37" s="314">
        <v>44291</v>
      </c>
      <c r="D37" s="315" t="s">
        <v>233</v>
      </c>
      <c r="E37" s="314">
        <v>44291</v>
      </c>
      <c r="F37" s="315" t="s">
        <v>234</v>
      </c>
      <c r="G37" s="321">
        <v>0</v>
      </c>
      <c r="H37" s="321">
        <v>0</v>
      </c>
      <c r="I37" s="321">
        <v>189.44</v>
      </c>
      <c r="J37" s="321">
        <v>0</v>
      </c>
      <c r="K37" s="317" t="s">
        <v>181</v>
      </c>
      <c r="L37" s="313" t="s">
        <v>179</v>
      </c>
      <c r="M37" s="317" t="s">
        <v>180</v>
      </c>
      <c r="N37" s="317" t="s">
        <v>181</v>
      </c>
      <c r="O37" s="317" t="s">
        <v>181</v>
      </c>
      <c r="P37" s="317" t="s">
        <v>181</v>
      </c>
      <c r="Q37" s="317" t="s">
        <v>181</v>
      </c>
      <c r="R37" s="317" t="s">
        <v>181</v>
      </c>
      <c r="S37" s="316" t="s">
        <v>174</v>
      </c>
    </row>
    <row r="38" spans="1:19" x14ac:dyDescent="0.25">
      <c r="A38" s="313">
        <v>1328</v>
      </c>
      <c r="B38" s="313" t="s">
        <v>175</v>
      </c>
      <c r="C38" s="314">
        <v>44292</v>
      </c>
      <c r="D38" s="315" t="s">
        <v>235</v>
      </c>
      <c r="E38" s="314">
        <v>44292</v>
      </c>
      <c r="F38" s="315" t="s">
        <v>236</v>
      </c>
      <c r="G38" s="321">
        <v>0</v>
      </c>
      <c r="H38" s="321">
        <v>0</v>
      </c>
      <c r="I38" s="321">
        <v>10000</v>
      </c>
      <c r="J38" s="321">
        <v>0</v>
      </c>
      <c r="K38" s="317" t="s">
        <v>237</v>
      </c>
      <c r="L38" s="313" t="s">
        <v>179</v>
      </c>
      <c r="M38" s="317" t="s">
        <v>180</v>
      </c>
      <c r="N38" s="317" t="s">
        <v>181</v>
      </c>
      <c r="O38" s="317" t="s">
        <v>181</v>
      </c>
      <c r="P38" s="317" t="s">
        <v>181</v>
      </c>
      <c r="Q38" s="317" t="s">
        <v>181</v>
      </c>
      <c r="R38" s="317" t="s">
        <v>181</v>
      </c>
      <c r="S38" s="316" t="s">
        <v>174</v>
      </c>
    </row>
    <row r="39" spans="1:19" x14ac:dyDescent="0.25">
      <c r="A39" s="313">
        <v>1329</v>
      </c>
      <c r="B39" s="313" t="s">
        <v>175</v>
      </c>
      <c r="C39" s="314">
        <v>44292</v>
      </c>
      <c r="D39" s="315" t="s">
        <v>238</v>
      </c>
      <c r="E39" s="314">
        <v>44292</v>
      </c>
      <c r="F39" s="315" t="s">
        <v>239</v>
      </c>
      <c r="G39" s="321">
        <v>0</v>
      </c>
      <c r="H39" s="321">
        <v>0</v>
      </c>
      <c r="I39" s="321">
        <v>5500</v>
      </c>
      <c r="J39" s="321">
        <v>0</v>
      </c>
      <c r="K39" s="317" t="s">
        <v>240</v>
      </c>
      <c r="L39" s="313" t="s">
        <v>179</v>
      </c>
      <c r="M39" s="317" t="s">
        <v>180</v>
      </c>
      <c r="N39" s="317" t="s">
        <v>181</v>
      </c>
      <c r="O39" s="317" t="s">
        <v>181</v>
      </c>
      <c r="P39" s="317" t="s">
        <v>181</v>
      </c>
      <c r="Q39" s="317" t="s">
        <v>181</v>
      </c>
      <c r="R39" s="317" t="s">
        <v>181</v>
      </c>
      <c r="S39" s="316" t="s">
        <v>174</v>
      </c>
    </row>
    <row r="40" spans="1:19" x14ac:dyDescent="0.25">
      <c r="A40" s="313">
        <v>1330</v>
      </c>
      <c r="B40" s="313" t="s">
        <v>175</v>
      </c>
      <c r="C40" s="314">
        <v>44292</v>
      </c>
      <c r="D40" s="315" t="s">
        <v>241</v>
      </c>
      <c r="E40" s="314">
        <v>44292</v>
      </c>
      <c r="F40" s="315" t="s">
        <v>242</v>
      </c>
      <c r="G40" s="321">
        <v>0</v>
      </c>
      <c r="H40" s="321">
        <v>0</v>
      </c>
      <c r="I40" s="321">
        <v>449.2</v>
      </c>
      <c r="J40" s="321">
        <v>0</v>
      </c>
      <c r="K40" s="317" t="s">
        <v>243</v>
      </c>
      <c r="L40" s="313" t="s">
        <v>179</v>
      </c>
      <c r="M40" s="317" t="s">
        <v>180</v>
      </c>
      <c r="N40" s="317" t="s">
        <v>181</v>
      </c>
      <c r="O40" s="317" t="s">
        <v>181</v>
      </c>
      <c r="P40" s="317" t="s">
        <v>181</v>
      </c>
      <c r="Q40" s="317" t="s">
        <v>181</v>
      </c>
      <c r="R40" s="317" t="s">
        <v>181</v>
      </c>
      <c r="S40" s="316" t="s">
        <v>174</v>
      </c>
    </row>
    <row r="41" spans="1:19" x14ac:dyDescent="0.25">
      <c r="A41" s="313">
        <v>1331</v>
      </c>
      <c r="B41" s="313" t="s">
        <v>175</v>
      </c>
      <c r="C41" s="314">
        <v>44292</v>
      </c>
      <c r="D41" s="315" t="s">
        <v>244</v>
      </c>
      <c r="E41" s="314">
        <v>44292</v>
      </c>
      <c r="F41" s="315" t="s">
        <v>245</v>
      </c>
      <c r="G41" s="321">
        <v>0</v>
      </c>
      <c r="H41" s="321">
        <v>0</v>
      </c>
      <c r="I41" s="321">
        <v>1000</v>
      </c>
      <c r="J41" s="321">
        <v>0</v>
      </c>
      <c r="K41" s="317" t="s">
        <v>246</v>
      </c>
      <c r="L41" s="313" t="s">
        <v>179</v>
      </c>
      <c r="M41" s="317" t="s">
        <v>180</v>
      </c>
      <c r="N41" s="317" t="s">
        <v>181</v>
      </c>
      <c r="O41" s="317" t="s">
        <v>181</v>
      </c>
      <c r="P41" s="317" t="s">
        <v>181</v>
      </c>
      <c r="Q41" s="317" t="s">
        <v>181</v>
      </c>
      <c r="R41" s="317" t="s">
        <v>181</v>
      </c>
      <c r="S41" s="316" t="s">
        <v>174</v>
      </c>
    </row>
    <row r="42" spans="1:19" x14ac:dyDescent="0.25">
      <c r="A42" s="313">
        <v>1114</v>
      </c>
      <c r="B42" s="313" t="s">
        <v>175</v>
      </c>
      <c r="C42" s="314">
        <v>44274</v>
      </c>
      <c r="D42" s="315" t="s">
        <v>265</v>
      </c>
      <c r="E42" s="314">
        <v>44293</v>
      </c>
      <c r="F42" s="315" t="s">
        <v>266</v>
      </c>
      <c r="G42" s="321">
        <v>0</v>
      </c>
      <c r="H42" s="321">
        <v>0</v>
      </c>
      <c r="I42" s="321">
        <v>2986.66</v>
      </c>
      <c r="J42" s="321">
        <v>0</v>
      </c>
      <c r="K42" s="317" t="s">
        <v>267</v>
      </c>
      <c r="L42" s="313" t="s">
        <v>179</v>
      </c>
      <c r="M42" s="317" t="s">
        <v>180</v>
      </c>
      <c r="N42" s="317" t="s">
        <v>181</v>
      </c>
      <c r="O42" s="317" t="s">
        <v>181</v>
      </c>
      <c r="P42" s="317" t="s">
        <v>181</v>
      </c>
      <c r="Q42" s="317" t="s">
        <v>181</v>
      </c>
      <c r="R42" s="317" t="s">
        <v>181</v>
      </c>
      <c r="S42" s="316" t="s">
        <v>174</v>
      </c>
    </row>
    <row r="43" spans="1:19" x14ac:dyDescent="0.25">
      <c r="A43" s="313">
        <v>1352</v>
      </c>
      <c r="B43" s="313" t="s">
        <v>175</v>
      </c>
      <c r="C43" s="314">
        <v>44292</v>
      </c>
      <c r="D43" s="315" t="s">
        <v>247</v>
      </c>
      <c r="E43" s="314">
        <v>44293</v>
      </c>
      <c r="F43" s="315" t="s">
        <v>248</v>
      </c>
      <c r="G43" s="321">
        <v>0</v>
      </c>
      <c r="H43" s="321">
        <v>0</v>
      </c>
      <c r="I43" s="321">
        <v>18792</v>
      </c>
      <c r="J43" s="321">
        <v>0</v>
      </c>
      <c r="K43" s="317" t="s">
        <v>249</v>
      </c>
      <c r="L43" s="313" t="s">
        <v>179</v>
      </c>
      <c r="M43" s="317" t="s">
        <v>180</v>
      </c>
      <c r="N43" s="317" t="s">
        <v>181</v>
      </c>
      <c r="O43" s="317" t="s">
        <v>181</v>
      </c>
      <c r="P43" s="317" t="s">
        <v>181</v>
      </c>
      <c r="Q43" s="317" t="s">
        <v>181</v>
      </c>
      <c r="R43" s="317" t="s">
        <v>181</v>
      </c>
      <c r="S43" s="316" t="s">
        <v>174</v>
      </c>
    </row>
    <row r="44" spans="1:19" x14ac:dyDescent="0.25">
      <c r="A44" s="313">
        <v>1359</v>
      </c>
      <c r="B44" s="313" t="s">
        <v>175</v>
      </c>
      <c r="C44" s="314">
        <v>44293</v>
      </c>
      <c r="D44" s="315" t="s">
        <v>250</v>
      </c>
      <c r="E44" s="314">
        <v>44293</v>
      </c>
      <c r="F44" s="315" t="s">
        <v>251</v>
      </c>
      <c r="G44" s="321">
        <v>0</v>
      </c>
      <c r="H44" s="321">
        <v>0</v>
      </c>
      <c r="I44" s="321">
        <v>3500</v>
      </c>
      <c r="J44" s="321">
        <v>0</v>
      </c>
      <c r="K44" s="317" t="s">
        <v>252</v>
      </c>
      <c r="L44" s="313" t="s">
        <v>179</v>
      </c>
      <c r="M44" s="317" t="s">
        <v>180</v>
      </c>
      <c r="N44" s="317" t="s">
        <v>181</v>
      </c>
      <c r="O44" s="317" t="s">
        <v>181</v>
      </c>
      <c r="P44" s="317" t="s">
        <v>181</v>
      </c>
      <c r="Q44" s="317" t="s">
        <v>181</v>
      </c>
      <c r="R44" s="317" t="s">
        <v>181</v>
      </c>
      <c r="S44" s="316" t="s">
        <v>174</v>
      </c>
    </row>
    <row r="45" spans="1:19" x14ac:dyDescent="0.25">
      <c r="A45" s="313">
        <v>1360</v>
      </c>
      <c r="B45" s="313" t="s">
        <v>175</v>
      </c>
      <c r="C45" s="314">
        <v>44293</v>
      </c>
      <c r="D45" s="315" t="s">
        <v>253</v>
      </c>
      <c r="E45" s="314">
        <v>44293</v>
      </c>
      <c r="F45" s="315" t="s">
        <v>254</v>
      </c>
      <c r="G45" s="321">
        <v>0</v>
      </c>
      <c r="H45" s="321">
        <v>0</v>
      </c>
      <c r="I45" s="321">
        <v>300</v>
      </c>
      <c r="J45" s="321">
        <v>0</v>
      </c>
      <c r="K45" s="317" t="s">
        <v>255</v>
      </c>
      <c r="L45" s="313" t="s">
        <v>179</v>
      </c>
      <c r="M45" s="317" t="s">
        <v>180</v>
      </c>
      <c r="N45" s="317" t="s">
        <v>181</v>
      </c>
      <c r="O45" s="317" t="s">
        <v>181</v>
      </c>
      <c r="P45" s="317" t="s">
        <v>181</v>
      </c>
      <c r="Q45" s="317" t="s">
        <v>181</v>
      </c>
      <c r="R45" s="317" t="s">
        <v>181</v>
      </c>
      <c r="S45" s="316" t="s">
        <v>174</v>
      </c>
    </row>
    <row r="46" spans="1:19" x14ac:dyDescent="0.25">
      <c r="A46" s="313">
        <v>1361</v>
      </c>
      <c r="B46" s="313" t="s">
        <v>175</v>
      </c>
      <c r="C46" s="314">
        <v>44293</v>
      </c>
      <c r="D46" s="315" t="s">
        <v>256</v>
      </c>
      <c r="E46" s="314">
        <v>44293</v>
      </c>
      <c r="F46" s="315" t="s">
        <v>257</v>
      </c>
      <c r="G46" s="321">
        <v>0</v>
      </c>
      <c r="H46" s="321">
        <v>0</v>
      </c>
      <c r="I46" s="321">
        <v>10000</v>
      </c>
      <c r="J46" s="321">
        <v>0</v>
      </c>
      <c r="K46" s="317" t="s">
        <v>258</v>
      </c>
      <c r="L46" s="313" t="s">
        <v>179</v>
      </c>
      <c r="M46" s="317" t="s">
        <v>180</v>
      </c>
      <c r="N46" s="317" t="s">
        <v>181</v>
      </c>
      <c r="O46" s="317" t="s">
        <v>181</v>
      </c>
      <c r="P46" s="317" t="s">
        <v>181</v>
      </c>
      <c r="Q46" s="317" t="s">
        <v>181</v>
      </c>
      <c r="R46" s="317" t="s">
        <v>181</v>
      </c>
      <c r="S46" s="316" t="s">
        <v>174</v>
      </c>
    </row>
    <row r="47" spans="1:19" x14ac:dyDescent="0.25">
      <c r="A47" s="313">
        <v>1363</v>
      </c>
      <c r="B47" s="313" t="s">
        <v>175</v>
      </c>
      <c r="C47" s="314">
        <v>44293</v>
      </c>
      <c r="D47" s="315" t="s">
        <v>259</v>
      </c>
      <c r="E47" s="314">
        <v>44293</v>
      </c>
      <c r="F47" s="315" t="s">
        <v>260</v>
      </c>
      <c r="G47" s="321">
        <v>0</v>
      </c>
      <c r="H47" s="321">
        <v>0</v>
      </c>
      <c r="I47" s="321">
        <v>2300</v>
      </c>
      <c r="J47" s="321">
        <v>0</v>
      </c>
      <c r="K47" s="317" t="s">
        <v>261</v>
      </c>
      <c r="L47" s="313" t="s">
        <v>179</v>
      </c>
      <c r="M47" s="317" t="s">
        <v>180</v>
      </c>
      <c r="N47" s="317" t="s">
        <v>181</v>
      </c>
      <c r="O47" s="317" t="s">
        <v>181</v>
      </c>
      <c r="P47" s="317" t="s">
        <v>181</v>
      </c>
      <c r="Q47" s="317" t="s">
        <v>181</v>
      </c>
      <c r="R47" s="317" t="s">
        <v>181</v>
      </c>
      <c r="S47" s="316" t="s">
        <v>174</v>
      </c>
    </row>
    <row r="48" spans="1:19" x14ac:dyDescent="0.25">
      <c r="A48" s="313">
        <v>1364</v>
      </c>
      <c r="B48" s="313" t="s">
        <v>175</v>
      </c>
      <c r="C48" s="314">
        <v>44293</v>
      </c>
      <c r="D48" s="315" t="s">
        <v>262</v>
      </c>
      <c r="E48" s="314">
        <v>44293</v>
      </c>
      <c r="F48" s="315" t="s">
        <v>263</v>
      </c>
      <c r="G48" s="321">
        <v>0</v>
      </c>
      <c r="H48" s="321">
        <v>0</v>
      </c>
      <c r="I48" s="321">
        <v>500</v>
      </c>
      <c r="J48" s="321">
        <v>0</v>
      </c>
      <c r="K48" s="317" t="s">
        <v>264</v>
      </c>
      <c r="L48" s="313" t="s">
        <v>179</v>
      </c>
      <c r="M48" s="317" t="s">
        <v>180</v>
      </c>
      <c r="N48" s="317" t="s">
        <v>181</v>
      </c>
      <c r="O48" s="317" t="s">
        <v>181</v>
      </c>
      <c r="P48" s="317" t="s">
        <v>181</v>
      </c>
      <c r="Q48" s="317" t="s">
        <v>181</v>
      </c>
      <c r="R48" s="317" t="s">
        <v>181</v>
      </c>
      <c r="S48" s="316" t="s">
        <v>174</v>
      </c>
    </row>
    <row r="49" spans="1:19" x14ac:dyDescent="0.25">
      <c r="A49" s="313">
        <v>1541</v>
      </c>
      <c r="B49" s="313" t="s">
        <v>175</v>
      </c>
      <c r="C49" s="314">
        <v>44293</v>
      </c>
      <c r="D49" s="315" t="s">
        <v>271</v>
      </c>
      <c r="E49" s="314">
        <v>44293</v>
      </c>
      <c r="F49" s="315" t="s">
        <v>272</v>
      </c>
      <c r="G49" s="321">
        <v>0</v>
      </c>
      <c r="H49" s="321">
        <v>0</v>
      </c>
      <c r="I49" s="321">
        <v>2000</v>
      </c>
      <c r="J49" s="321">
        <v>0</v>
      </c>
      <c r="K49" s="317" t="s">
        <v>273</v>
      </c>
      <c r="L49" s="313" t="s">
        <v>179</v>
      </c>
      <c r="M49" s="317" t="s">
        <v>180</v>
      </c>
      <c r="N49" s="317" t="s">
        <v>181</v>
      </c>
      <c r="O49" s="317" t="s">
        <v>181</v>
      </c>
      <c r="P49" s="317" t="s">
        <v>181</v>
      </c>
      <c r="Q49" s="317" t="s">
        <v>181</v>
      </c>
      <c r="R49" s="317" t="s">
        <v>181</v>
      </c>
      <c r="S49" s="316" t="s">
        <v>174</v>
      </c>
    </row>
    <row r="50" spans="1:19" x14ac:dyDescent="0.25">
      <c r="A50" s="313">
        <v>1542</v>
      </c>
      <c r="B50" s="313" t="s">
        <v>175</v>
      </c>
      <c r="C50" s="314">
        <v>44293</v>
      </c>
      <c r="D50" s="315" t="s">
        <v>274</v>
      </c>
      <c r="E50" s="314">
        <v>44293</v>
      </c>
      <c r="F50" s="315" t="s">
        <v>275</v>
      </c>
      <c r="G50" s="321">
        <v>0</v>
      </c>
      <c r="H50" s="321">
        <v>0</v>
      </c>
      <c r="I50" s="321">
        <v>1500</v>
      </c>
      <c r="J50" s="321">
        <v>0</v>
      </c>
      <c r="K50" s="317" t="s">
        <v>276</v>
      </c>
      <c r="L50" s="313" t="s">
        <v>179</v>
      </c>
      <c r="M50" s="317" t="s">
        <v>180</v>
      </c>
      <c r="N50" s="317" t="s">
        <v>181</v>
      </c>
      <c r="O50" s="317" t="s">
        <v>181</v>
      </c>
      <c r="P50" s="317" t="s">
        <v>181</v>
      </c>
      <c r="Q50" s="317" t="s">
        <v>181</v>
      </c>
      <c r="R50" s="317" t="s">
        <v>181</v>
      </c>
      <c r="S50" s="316" t="s">
        <v>174</v>
      </c>
    </row>
    <row r="51" spans="1:19" x14ac:dyDescent="0.25">
      <c r="A51" s="313">
        <v>1544</v>
      </c>
      <c r="B51" s="313" t="s">
        <v>175</v>
      </c>
      <c r="C51" s="314">
        <v>44293</v>
      </c>
      <c r="D51" s="315" t="s">
        <v>277</v>
      </c>
      <c r="E51" s="314">
        <v>44293</v>
      </c>
      <c r="F51" s="315" t="s">
        <v>278</v>
      </c>
      <c r="G51" s="321">
        <v>0</v>
      </c>
      <c r="H51" s="321">
        <v>0</v>
      </c>
      <c r="I51" s="321">
        <v>2800</v>
      </c>
      <c r="J51" s="321">
        <v>0</v>
      </c>
      <c r="K51" s="317" t="s">
        <v>279</v>
      </c>
      <c r="L51" s="313" t="s">
        <v>179</v>
      </c>
      <c r="M51" s="317" t="s">
        <v>180</v>
      </c>
      <c r="N51" s="317" t="s">
        <v>181</v>
      </c>
      <c r="O51" s="317" t="s">
        <v>181</v>
      </c>
      <c r="P51" s="317" t="s">
        <v>181</v>
      </c>
      <c r="Q51" s="317" t="s">
        <v>181</v>
      </c>
      <c r="R51" s="317" t="s">
        <v>181</v>
      </c>
      <c r="S51" s="316" t="s">
        <v>174</v>
      </c>
    </row>
    <row r="52" spans="1:19" x14ac:dyDescent="0.25">
      <c r="A52" s="313">
        <v>1545</v>
      </c>
      <c r="B52" s="313" t="s">
        <v>175</v>
      </c>
      <c r="C52" s="314">
        <v>44293</v>
      </c>
      <c r="D52" s="315" t="s">
        <v>280</v>
      </c>
      <c r="E52" s="314">
        <v>44293</v>
      </c>
      <c r="F52" s="315" t="s">
        <v>281</v>
      </c>
      <c r="G52" s="321">
        <v>0</v>
      </c>
      <c r="H52" s="321">
        <v>0</v>
      </c>
      <c r="I52" s="321">
        <v>18000</v>
      </c>
      <c r="J52" s="321">
        <v>0</v>
      </c>
      <c r="K52" s="317" t="s">
        <v>282</v>
      </c>
      <c r="L52" s="313" t="s">
        <v>179</v>
      </c>
      <c r="M52" s="317" t="s">
        <v>180</v>
      </c>
      <c r="N52" s="317" t="s">
        <v>181</v>
      </c>
      <c r="O52" s="317" t="s">
        <v>181</v>
      </c>
      <c r="P52" s="317" t="s">
        <v>181</v>
      </c>
      <c r="Q52" s="317" t="s">
        <v>181</v>
      </c>
      <c r="R52" s="317" t="s">
        <v>181</v>
      </c>
      <c r="S52" s="316" t="s">
        <v>174</v>
      </c>
    </row>
    <row r="53" spans="1:19" x14ac:dyDescent="0.25">
      <c r="A53" s="313">
        <v>1498</v>
      </c>
      <c r="B53" s="313" t="s">
        <v>175</v>
      </c>
      <c r="C53" s="314">
        <v>44293</v>
      </c>
      <c r="D53" s="315" t="s">
        <v>283</v>
      </c>
      <c r="E53" s="314">
        <v>44293</v>
      </c>
      <c r="F53" s="315" t="s">
        <v>284</v>
      </c>
      <c r="G53" s="321">
        <v>0</v>
      </c>
      <c r="H53" s="321">
        <v>0</v>
      </c>
      <c r="I53" s="321">
        <v>8700</v>
      </c>
      <c r="J53" s="321">
        <v>0</v>
      </c>
      <c r="K53" s="317" t="s">
        <v>285</v>
      </c>
      <c r="L53" s="313" t="s">
        <v>179</v>
      </c>
      <c r="M53" s="317" t="s">
        <v>180</v>
      </c>
      <c r="N53" s="317" t="s">
        <v>181</v>
      </c>
      <c r="O53" s="317" t="s">
        <v>181</v>
      </c>
      <c r="P53" s="317" t="s">
        <v>181</v>
      </c>
      <c r="Q53" s="317" t="s">
        <v>181</v>
      </c>
      <c r="R53" s="317" t="s">
        <v>181</v>
      </c>
      <c r="S53" s="316" t="s">
        <v>174</v>
      </c>
    </row>
    <row r="54" spans="1:19" x14ac:dyDescent="0.25">
      <c r="A54" s="313">
        <v>1517</v>
      </c>
      <c r="B54" s="313" t="s">
        <v>175</v>
      </c>
      <c r="C54" s="314">
        <v>44293</v>
      </c>
      <c r="D54" s="315" t="s">
        <v>286</v>
      </c>
      <c r="E54" s="314">
        <v>44293</v>
      </c>
      <c r="F54" s="315" t="s">
        <v>287</v>
      </c>
      <c r="G54" s="321">
        <v>0</v>
      </c>
      <c r="H54" s="321">
        <v>0</v>
      </c>
      <c r="I54" s="321">
        <v>7016.92</v>
      </c>
      <c r="J54" s="321">
        <v>0</v>
      </c>
      <c r="K54" s="317" t="s">
        <v>288</v>
      </c>
      <c r="L54" s="313" t="s">
        <v>179</v>
      </c>
      <c r="M54" s="317" t="s">
        <v>180</v>
      </c>
      <c r="N54" s="317" t="s">
        <v>181</v>
      </c>
      <c r="O54" s="317" t="s">
        <v>181</v>
      </c>
      <c r="P54" s="317" t="s">
        <v>181</v>
      </c>
      <c r="Q54" s="317" t="s">
        <v>181</v>
      </c>
      <c r="R54" s="317" t="s">
        <v>181</v>
      </c>
      <c r="S54" s="316" t="s">
        <v>174</v>
      </c>
    </row>
    <row r="55" spans="1:19" x14ac:dyDescent="0.25">
      <c r="A55" s="313">
        <v>1518</v>
      </c>
      <c r="B55" s="313" t="s">
        <v>175</v>
      </c>
      <c r="C55" s="314">
        <v>44293</v>
      </c>
      <c r="D55" s="315" t="s">
        <v>289</v>
      </c>
      <c r="E55" s="314">
        <v>44293</v>
      </c>
      <c r="F55" s="315" t="s">
        <v>290</v>
      </c>
      <c r="G55" s="321">
        <v>0</v>
      </c>
      <c r="H55" s="321">
        <v>0</v>
      </c>
      <c r="I55" s="321">
        <v>705.44</v>
      </c>
      <c r="J55" s="321">
        <v>0</v>
      </c>
      <c r="K55" s="317" t="s">
        <v>291</v>
      </c>
      <c r="L55" s="313" t="s">
        <v>179</v>
      </c>
      <c r="M55" s="317" t="s">
        <v>180</v>
      </c>
      <c r="N55" s="317" t="s">
        <v>181</v>
      </c>
      <c r="O55" s="317" t="s">
        <v>181</v>
      </c>
      <c r="P55" s="317" t="s">
        <v>181</v>
      </c>
      <c r="Q55" s="317" t="s">
        <v>181</v>
      </c>
      <c r="R55" s="317" t="s">
        <v>181</v>
      </c>
      <c r="S55" s="316" t="s">
        <v>174</v>
      </c>
    </row>
    <row r="56" spans="1:19" x14ac:dyDescent="0.25">
      <c r="A56" s="313">
        <v>1525</v>
      </c>
      <c r="B56" s="313" t="s">
        <v>175</v>
      </c>
      <c r="C56" s="314">
        <v>44293</v>
      </c>
      <c r="D56" s="315" t="s">
        <v>292</v>
      </c>
      <c r="E56" s="314">
        <v>44293</v>
      </c>
      <c r="F56" s="315" t="s">
        <v>293</v>
      </c>
      <c r="G56" s="321">
        <v>0</v>
      </c>
      <c r="H56" s="321">
        <v>200000</v>
      </c>
      <c r="I56" s="321">
        <v>0</v>
      </c>
      <c r="J56" s="321">
        <v>0</v>
      </c>
      <c r="K56" s="317" t="s">
        <v>294</v>
      </c>
      <c r="L56" s="313" t="s">
        <v>179</v>
      </c>
      <c r="M56" s="317" t="s">
        <v>180</v>
      </c>
      <c r="N56" s="317" t="s">
        <v>181</v>
      </c>
      <c r="O56" s="317" t="s">
        <v>181</v>
      </c>
      <c r="P56" s="317" t="s">
        <v>181</v>
      </c>
      <c r="Q56" s="317" t="s">
        <v>181</v>
      </c>
      <c r="R56" s="317" t="s">
        <v>181</v>
      </c>
      <c r="S56" s="316" t="s">
        <v>174</v>
      </c>
    </row>
    <row r="57" spans="1:19" x14ac:dyDescent="0.25">
      <c r="A57" s="313">
        <v>1526</v>
      </c>
      <c r="B57" s="313" t="s">
        <v>175</v>
      </c>
      <c r="C57" s="314">
        <v>44293</v>
      </c>
      <c r="D57" s="315" t="s">
        <v>295</v>
      </c>
      <c r="E57" s="314">
        <v>44293</v>
      </c>
      <c r="F57" s="315" t="s">
        <v>296</v>
      </c>
      <c r="G57" s="321">
        <v>0</v>
      </c>
      <c r="H57" s="321">
        <v>0</v>
      </c>
      <c r="I57" s="321">
        <v>600.08000000000004</v>
      </c>
      <c r="J57" s="321">
        <v>0</v>
      </c>
      <c r="K57" s="317" t="s">
        <v>297</v>
      </c>
      <c r="L57" s="313" t="s">
        <v>179</v>
      </c>
      <c r="M57" s="317" t="s">
        <v>180</v>
      </c>
      <c r="N57" s="317" t="s">
        <v>181</v>
      </c>
      <c r="O57" s="317" t="s">
        <v>181</v>
      </c>
      <c r="P57" s="317" t="s">
        <v>181</v>
      </c>
      <c r="Q57" s="317" t="s">
        <v>181</v>
      </c>
      <c r="R57" s="317" t="s">
        <v>181</v>
      </c>
      <c r="S57" s="316" t="s">
        <v>174</v>
      </c>
    </row>
    <row r="58" spans="1:19" x14ac:dyDescent="0.25">
      <c r="A58" s="313">
        <v>1535</v>
      </c>
      <c r="B58" s="313" t="s">
        <v>175</v>
      </c>
      <c r="C58" s="314">
        <v>44293</v>
      </c>
      <c r="D58" s="315" t="s">
        <v>298</v>
      </c>
      <c r="E58" s="314">
        <v>44293</v>
      </c>
      <c r="F58" s="315" t="s">
        <v>299</v>
      </c>
      <c r="G58" s="321">
        <v>0</v>
      </c>
      <c r="H58" s="321">
        <v>0</v>
      </c>
      <c r="I58" s="321">
        <v>15600</v>
      </c>
      <c r="J58" s="321">
        <v>0</v>
      </c>
      <c r="K58" s="317" t="s">
        <v>300</v>
      </c>
      <c r="L58" s="313" t="s">
        <v>179</v>
      </c>
      <c r="M58" s="317" t="s">
        <v>180</v>
      </c>
      <c r="N58" s="317" t="s">
        <v>181</v>
      </c>
      <c r="O58" s="317" t="s">
        <v>181</v>
      </c>
      <c r="P58" s="317" t="s">
        <v>181</v>
      </c>
      <c r="Q58" s="317" t="s">
        <v>181</v>
      </c>
      <c r="R58" s="317" t="s">
        <v>181</v>
      </c>
      <c r="S58" s="316" t="s">
        <v>174</v>
      </c>
    </row>
    <row r="59" spans="1:19" x14ac:dyDescent="0.25">
      <c r="A59" s="313">
        <v>1537</v>
      </c>
      <c r="B59" s="313" t="s">
        <v>175</v>
      </c>
      <c r="C59" s="314">
        <v>44293</v>
      </c>
      <c r="D59" s="315" t="s">
        <v>301</v>
      </c>
      <c r="E59" s="314">
        <v>44293</v>
      </c>
      <c r="F59" s="315" t="s">
        <v>302</v>
      </c>
      <c r="G59" s="321">
        <v>0</v>
      </c>
      <c r="H59" s="321">
        <v>0</v>
      </c>
      <c r="I59" s="321">
        <v>2263</v>
      </c>
      <c r="J59" s="321">
        <v>0</v>
      </c>
      <c r="K59" s="317" t="s">
        <v>303</v>
      </c>
      <c r="L59" s="313" t="s">
        <v>179</v>
      </c>
      <c r="M59" s="317" t="s">
        <v>180</v>
      </c>
      <c r="N59" s="317" t="s">
        <v>181</v>
      </c>
      <c r="O59" s="317" t="s">
        <v>181</v>
      </c>
      <c r="P59" s="317" t="s">
        <v>181</v>
      </c>
      <c r="Q59" s="317" t="s">
        <v>181</v>
      </c>
      <c r="R59" s="317" t="s">
        <v>181</v>
      </c>
      <c r="S59" s="316" t="s">
        <v>174</v>
      </c>
    </row>
    <row r="60" spans="1:19" x14ac:dyDescent="0.25">
      <c r="A60" s="313">
        <v>1538</v>
      </c>
      <c r="B60" s="313" t="s">
        <v>175</v>
      </c>
      <c r="C60" s="314">
        <v>44293</v>
      </c>
      <c r="D60" s="315" t="s">
        <v>304</v>
      </c>
      <c r="E60" s="314">
        <v>44293</v>
      </c>
      <c r="F60" s="315" t="s">
        <v>305</v>
      </c>
      <c r="G60" s="321">
        <v>0</v>
      </c>
      <c r="H60" s="321">
        <v>0</v>
      </c>
      <c r="I60" s="321">
        <v>2800</v>
      </c>
      <c r="J60" s="321">
        <v>0</v>
      </c>
      <c r="K60" s="317" t="s">
        <v>306</v>
      </c>
      <c r="L60" s="313" t="s">
        <v>179</v>
      </c>
      <c r="M60" s="317" t="s">
        <v>180</v>
      </c>
      <c r="N60" s="317" t="s">
        <v>181</v>
      </c>
      <c r="O60" s="317" t="s">
        <v>181</v>
      </c>
      <c r="P60" s="317" t="s">
        <v>181</v>
      </c>
      <c r="Q60" s="317" t="s">
        <v>181</v>
      </c>
      <c r="R60" s="317" t="s">
        <v>181</v>
      </c>
      <c r="S60" s="316" t="s">
        <v>174</v>
      </c>
    </row>
    <row r="61" spans="1:19" x14ac:dyDescent="0.25">
      <c r="A61" s="313">
        <v>1539</v>
      </c>
      <c r="B61" s="313" t="s">
        <v>175</v>
      </c>
      <c r="C61" s="314">
        <v>44293</v>
      </c>
      <c r="D61" s="315" t="s">
        <v>307</v>
      </c>
      <c r="E61" s="314">
        <v>44293</v>
      </c>
      <c r="F61" s="315" t="s">
        <v>308</v>
      </c>
      <c r="G61" s="321">
        <v>0</v>
      </c>
      <c r="H61" s="321">
        <v>0</v>
      </c>
      <c r="I61" s="321">
        <v>37000</v>
      </c>
      <c r="J61" s="321">
        <v>0</v>
      </c>
      <c r="K61" s="317" t="s">
        <v>309</v>
      </c>
      <c r="L61" s="313" t="s">
        <v>179</v>
      </c>
      <c r="M61" s="317" t="s">
        <v>180</v>
      </c>
      <c r="N61" s="317" t="s">
        <v>181</v>
      </c>
      <c r="O61" s="317" t="s">
        <v>181</v>
      </c>
      <c r="P61" s="317" t="s">
        <v>181</v>
      </c>
      <c r="Q61" s="317" t="s">
        <v>181</v>
      </c>
      <c r="R61" s="317" t="s">
        <v>181</v>
      </c>
      <c r="S61" s="316" t="s">
        <v>174</v>
      </c>
    </row>
    <row r="62" spans="1:19" x14ac:dyDescent="0.25">
      <c r="A62" s="313">
        <v>1540</v>
      </c>
      <c r="B62" s="313" t="s">
        <v>175</v>
      </c>
      <c r="C62" s="314">
        <v>44293</v>
      </c>
      <c r="D62" s="315" t="s">
        <v>268</v>
      </c>
      <c r="E62" s="314">
        <v>44293</v>
      </c>
      <c r="F62" s="315" t="s">
        <v>269</v>
      </c>
      <c r="G62" s="321">
        <v>0</v>
      </c>
      <c r="H62" s="321">
        <v>0</v>
      </c>
      <c r="I62" s="321">
        <v>40000</v>
      </c>
      <c r="J62" s="321">
        <v>0</v>
      </c>
      <c r="K62" s="317" t="s">
        <v>270</v>
      </c>
      <c r="L62" s="313" t="s">
        <v>179</v>
      </c>
      <c r="M62" s="317" t="s">
        <v>180</v>
      </c>
      <c r="N62" s="317" t="s">
        <v>181</v>
      </c>
      <c r="O62" s="317" t="s">
        <v>181</v>
      </c>
      <c r="P62" s="317" t="s">
        <v>181</v>
      </c>
      <c r="Q62" s="317" t="s">
        <v>181</v>
      </c>
      <c r="R62" s="317" t="s">
        <v>181</v>
      </c>
      <c r="S62" s="316" t="s">
        <v>174</v>
      </c>
    </row>
    <row r="63" spans="1:19" x14ac:dyDescent="0.25">
      <c r="A63" s="313">
        <v>1426</v>
      </c>
      <c r="B63" s="313" t="s">
        <v>73</v>
      </c>
      <c r="C63" s="314">
        <v>44294</v>
      </c>
      <c r="D63" s="315" t="s">
        <v>310</v>
      </c>
      <c r="E63" s="314">
        <v>44294</v>
      </c>
      <c r="F63" s="315" t="s">
        <v>311</v>
      </c>
      <c r="G63" s="321">
        <v>0</v>
      </c>
      <c r="H63" s="321">
        <v>0</v>
      </c>
      <c r="I63" s="321">
        <v>1756</v>
      </c>
      <c r="J63" s="321">
        <v>0</v>
      </c>
      <c r="K63" s="317" t="s">
        <v>312</v>
      </c>
      <c r="L63" s="313" t="s">
        <v>179</v>
      </c>
      <c r="M63" s="317" t="s">
        <v>180</v>
      </c>
      <c r="N63" s="317" t="s">
        <v>181</v>
      </c>
      <c r="O63" s="317" t="s">
        <v>181</v>
      </c>
      <c r="P63" s="317" t="s">
        <v>181</v>
      </c>
      <c r="Q63" s="317" t="s">
        <v>181</v>
      </c>
      <c r="R63" s="317" t="s">
        <v>181</v>
      </c>
      <c r="S63" s="316" t="s">
        <v>174</v>
      </c>
    </row>
    <row r="64" spans="1:19" x14ac:dyDescent="0.25">
      <c r="A64" s="313">
        <v>1365</v>
      </c>
      <c r="B64" s="313" t="s">
        <v>73</v>
      </c>
      <c r="C64" s="314">
        <v>44287</v>
      </c>
      <c r="D64" s="315" t="s">
        <v>325</v>
      </c>
      <c r="E64" s="314">
        <v>44294</v>
      </c>
      <c r="F64" s="315" t="s">
        <v>326</v>
      </c>
      <c r="G64" s="321">
        <v>0</v>
      </c>
      <c r="H64" s="321">
        <v>0</v>
      </c>
      <c r="I64" s="321">
        <v>1856.13</v>
      </c>
      <c r="J64" s="321">
        <v>0</v>
      </c>
      <c r="K64" s="317" t="s">
        <v>327</v>
      </c>
      <c r="L64" s="313" t="s">
        <v>179</v>
      </c>
      <c r="M64" s="317" t="s">
        <v>180</v>
      </c>
      <c r="N64" s="317" t="s">
        <v>181</v>
      </c>
      <c r="O64" s="317" t="s">
        <v>181</v>
      </c>
      <c r="P64" s="317" t="s">
        <v>181</v>
      </c>
      <c r="Q64" s="317" t="s">
        <v>181</v>
      </c>
      <c r="R64" s="317" t="s">
        <v>181</v>
      </c>
      <c r="S64" s="316" t="s">
        <v>174</v>
      </c>
    </row>
    <row r="65" spans="1:19" x14ac:dyDescent="0.25">
      <c r="A65" s="313">
        <v>1375</v>
      </c>
      <c r="B65" s="313" t="s">
        <v>73</v>
      </c>
      <c r="C65" s="314">
        <v>44294</v>
      </c>
      <c r="D65" s="315" t="s">
        <v>328</v>
      </c>
      <c r="E65" s="314">
        <v>44294</v>
      </c>
      <c r="F65" s="315" t="s">
        <v>329</v>
      </c>
      <c r="G65" s="321">
        <v>0</v>
      </c>
      <c r="H65" s="321">
        <v>0</v>
      </c>
      <c r="I65" s="321">
        <v>0</v>
      </c>
      <c r="J65" s="321">
        <v>0</v>
      </c>
      <c r="K65" s="317" t="s">
        <v>330</v>
      </c>
      <c r="L65" s="313" t="s">
        <v>179</v>
      </c>
      <c r="M65" s="317" t="s">
        <v>180</v>
      </c>
      <c r="N65" s="317" t="s">
        <v>181</v>
      </c>
      <c r="O65" s="317" t="s">
        <v>181</v>
      </c>
      <c r="P65" s="317" t="s">
        <v>181</v>
      </c>
      <c r="Q65" s="317" t="s">
        <v>181</v>
      </c>
      <c r="R65" s="317" t="s">
        <v>181</v>
      </c>
      <c r="S65" s="316" t="s">
        <v>174</v>
      </c>
    </row>
    <row r="66" spans="1:19" x14ac:dyDescent="0.25">
      <c r="A66" s="313">
        <v>1376</v>
      </c>
      <c r="B66" s="313" t="s">
        <v>73</v>
      </c>
      <c r="C66" s="314">
        <v>44294</v>
      </c>
      <c r="D66" s="315" t="s">
        <v>331</v>
      </c>
      <c r="E66" s="314">
        <v>44294</v>
      </c>
      <c r="F66" s="315" t="s">
        <v>332</v>
      </c>
      <c r="G66" s="321">
        <v>0</v>
      </c>
      <c r="H66" s="321">
        <v>0</v>
      </c>
      <c r="I66" s="321">
        <v>0</v>
      </c>
      <c r="J66" s="321">
        <v>0</v>
      </c>
      <c r="K66" s="317" t="s">
        <v>333</v>
      </c>
      <c r="L66" s="313" t="s">
        <v>179</v>
      </c>
      <c r="M66" s="317" t="s">
        <v>180</v>
      </c>
      <c r="N66" s="317" t="s">
        <v>181</v>
      </c>
      <c r="O66" s="317" t="s">
        <v>181</v>
      </c>
      <c r="P66" s="317" t="s">
        <v>181</v>
      </c>
      <c r="Q66" s="317" t="s">
        <v>181</v>
      </c>
      <c r="R66" s="317" t="s">
        <v>181</v>
      </c>
      <c r="S66" s="316" t="s">
        <v>174</v>
      </c>
    </row>
    <row r="67" spans="1:19" x14ac:dyDescent="0.25">
      <c r="A67" s="313">
        <v>1386</v>
      </c>
      <c r="B67" s="313" t="s">
        <v>73</v>
      </c>
      <c r="C67" s="314">
        <v>44294</v>
      </c>
      <c r="D67" s="315" t="s">
        <v>334</v>
      </c>
      <c r="E67" s="314">
        <v>44294</v>
      </c>
      <c r="F67" s="315" t="s">
        <v>335</v>
      </c>
      <c r="G67" s="321">
        <v>0</v>
      </c>
      <c r="H67" s="321">
        <v>0</v>
      </c>
      <c r="I67" s="321">
        <v>7000</v>
      </c>
      <c r="J67" s="321">
        <v>0</v>
      </c>
      <c r="K67" s="317" t="s">
        <v>336</v>
      </c>
      <c r="L67" s="313" t="s">
        <v>179</v>
      </c>
      <c r="M67" s="317" t="s">
        <v>180</v>
      </c>
      <c r="N67" s="317" t="s">
        <v>181</v>
      </c>
      <c r="O67" s="317" t="s">
        <v>181</v>
      </c>
      <c r="P67" s="317" t="s">
        <v>181</v>
      </c>
      <c r="Q67" s="317" t="s">
        <v>181</v>
      </c>
      <c r="R67" s="317" t="s">
        <v>181</v>
      </c>
      <c r="S67" s="316" t="s">
        <v>174</v>
      </c>
    </row>
    <row r="68" spans="1:19" x14ac:dyDescent="0.25">
      <c r="A68" s="313">
        <v>1389</v>
      </c>
      <c r="B68" s="313" t="s">
        <v>73</v>
      </c>
      <c r="C68" s="314">
        <v>44294</v>
      </c>
      <c r="D68" s="315" t="s">
        <v>337</v>
      </c>
      <c r="E68" s="314">
        <v>44294</v>
      </c>
      <c r="F68" s="315" t="s">
        <v>338</v>
      </c>
      <c r="G68" s="321">
        <v>0</v>
      </c>
      <c r="H68" s="321">
        <v>0</v>
      </c>
      <c r="I68" s="321">
        <v>0</v>
      </c>
      <c r="J68" s="321">
        <v>0</v>
      </c>
      <c r="K68" s="317" t="s">
        <v>339</v>
      </c>
      <c r="L68" s="313" t="s">
        <v>179</v>
      </c>
      <c r="M68" s="317" t="s">
        <v>180</v>
      </c>
      <c r="N68" s="317" t="s">
        <v>181</v>
      </c>
      <c r="O68" s="317" t="s">
        <v>181</v>
      </c>
      <c r="P68" s="317" t="s">
        <v>181</v>
      </c>
      <c r="Q68" s="317" t="s">
        <v>181</v>
      </c>
      <c r="R68" s="317" t="s">
        <v>181</v>
      </c>
      <c r="S68" s="316" t="s">
        <v>174</v>
      </c>
    </row>
    <row r="69" spans="1:19" x14ac:dyDescent="0.25">
      <c r="A69" s="313">
        <v>1168</v>
      </c>
      <c r="B69" s="313" t="s">
        <v>73</v>
      </c>
      <c r="C69" s="314">
        <v>44273</v>
      </c>
      <c r="D69" s="315" t="s">
        <v>316</v>
      </c>
      <c r="E69" s="314">
        <v>44294</v>
      </c>
      <c r="F69" s="315" t="s">
        <v>317</v>
      </c>
      <c r="G69" s="321">
        <v>0</v>
      </c>
      <c r="H69" s="321">
        <v>0</v>
      </c>
      <c r="I69" s="321">
        <v>550</v>
      </c>
      <c r="J69" s="321">
        <v>0</v>
      </c>
      <c r="K69" s="317" t="s">
        <v>318</v>
      </c>
      <c r="L69" s="313" t="s">
        <v>179</v>
      </c>
      <c r="M69" s="317" t="s">
        <v>180</v>
      </c>
      <c r="N69" s="317" t="s">
        <v>181</v>
      </c>
      <c r="O69" s="317" t="s">
        <v>181</v>
      </c>
      <c r="P69" s="317" t="s">
        <v>181</v>
      </c>
      <c r="Q69" s="317" t="s">
        <v>181</v>
      </c>
      <c r="R69" s="317" t="s">
        <v>181</v>
      </c>
      <c r="S69" s="316" t="s">
        <v>174</v>
      </c>
    </row>
    <row r="70" spans="1:19" x14ac:dyDescent="0.25">
      <c r="A70" s="313">
        <v>1215</v>
      </c>
      <c r="B70" s="313" t="s">
        <v>73</v>
      </c>
      <c r="C70" s="314">
        <v>44279</v>
      </c>
      <c r="D70" s="315" t="s">
        <v>319</v>
      </c>
      <c r="E70" s="314">
        <v>44294</v>
      </c>
      <c r="F70" s="315" t="s">
        <v>320</v>
      </c>
      <c r="G70" s="321">
        <v>0</v>
      </c>
      <c r="H70" s="321">
        <v>0</v>
      </c>
      <c r="I70" s="321">
        <v>1000</v>
      </c>
      <c r="J70" s="321">
        <v>0</v>
      </c>
      <c r="K70" s="317" t="s">
        <v>321</v>
      </c>
      <c r="L70" s="313" t="s">
        <v>179</v>
      </c>
      <c r="M70" s="317" t="s">
        <v>180</v>
      </c>
      <c r="N70" s="317" t="s">
        <v>181</v>
      </c>
      <c r="O70" s="317" t="s">
        <v>181</v>
      </c>
      <c r="P70" s="317" t="s">
        <v>181</v>
      </c>
      <c r="Q70" s="317" t="s">
        <v>181</v>
      </c>
      <c r="R70" s="317" t="s">
        <v>181</v>
      </c>
      <c r="S70" s="316" t="s">
        <v>174</v>
      </c>
    </row>
    <row r="71" spans="1:19" x14ac:dyDescent="0.25">
      <c r="A71" s="313">
        <v>1251</v>
      </c>
      <c r="B71" s="313" t="s">
        <v>73</v>
      </c>
      <c r="C71" s="314">
        <v>44281</v>
      </c>
      <c r="D71" s="315" t="s">
        <v>322</v>
      </c>
      <c r="E71" s="314">
        <v>44294</v>
      </c>
      <c r="F71" s="315" t="s">
        <v>323</v>
      </c>
      <c r="G71" s="321">
        <v>0</v>
      </c>
      <c r="H71" s="321">
        <v>0</v>
      </c>
      <c r="I71" s="321">
        <v>452</v>
      </c>
      <c r="J71" s="321">
        <v>0</v>
      </c>
      <c r="K71" s="317" t="s">
        <v>324</v>
      </c>
      <c r="L71" s="313" t="s">
        <v>179</v>
      </c>
      <c r="M71" s="317" t="s">
        <v>180</v>
      </c>
      <c r="N71" s="317" t="s">
        <v>181</v>
      </c>
      <c r="O71" s="317" t="s">
        <v>181</v>
      </c>
      <c r="P71" s="317" t="s">
        <v>181</v>
      </c>
      <c r="Q71" s="317" t="s">
        <v>181</v>
      </c>
      <c r="R71" s="317" t="s">
        <v>181</v>
      </c>
      <c r="S71" s="316" t="s">
        <v>174</v>
      </c>
    </row>
    <row r="72" spans="1:19" x14ac:dyDescent="0.25">
      <c r="A72" s="313">
        <v>1253</v>
      </c>
      <c r="B72" s="313" t="s">
        <v>73</v>
      </c>
      <c r="C72" s="314">
        <v>44281</v>
      </c>
      <c r="D72" s="315" t="s">
        <v>313</v>
      </c>
      <c r="E72" s="314">
        <v>44294</v>
      </c>
      <c r="F72" s="315" t="s">
        <v>314</v>
      </c>
      <c r="G72" s="321">
        <v>0</v>
      </c>
      <c r="H72" s="321">
        <v>0</v>
      </c>
      <c r="I72" s="321">
        <v>274</v>
      </c>
      <c r="J72" s="321">
        <v>0</v>
      </c>
      <c r="K72" s="317" t="s">
        <v>315</v>
      </c>
      <c r="L72" s="313" t="s">
        <v>179</v>
      </c>
      <c r="M72" s="317" t="s">
        <v>180</v>
      </c>
      <c r="N72" s="317" t="s">
        <v>181</v>
      </c>
      <c r="O72" s="317" t="s">
        <v>181</v>
      </c>
      <c r="P72" s="317" t="s">
        <v>181</v>
      </c>
      <c r="Q72" s="317" t="s">
        <v>181</v>
      </c>
      <c r="R72" s="317" t="s">
        <v>181</v>
      </c>
      <c r="S72" s="316" t="s">
        <v>174</v>
      </c>
    </row>
    <row r="73" spans="1:19" x14ac:dyDescent="0.25">
      <c r="A73" s="313">
        <v>2034</v>
      </c>
      <c r="B73" s="313" t="s">
        <v>229</v>
      </c>
      <c r="C73" s="314">
        <v>44294</v>
      </c>
      <c r="D73" s="315" t="s">
        <v>340</v>
      </c>
      <c r="E73" s="314">
        <v>44294</v>
      </c>
      <c r="F73" s="315" t="s">
        <v>341</v>
      </c>
      <c r="G73" s="321">
        <v>0</v>
      </c>
      <c r="H73" s="321">
        <v>0</v>
      </c>
      <c r="I73" s="321">
        <v>660</v>
      </c>
      <c r="J73" s="321">
        <v>0</v>
      </c>
      <c r="K73" s="317" t="s">
        <v>181</v>
      </c>
      <c r="L73" s="313" t="s">
        <v>179</v>
      </c>
      <c r="M73" s="317" t="s">
        <v>180</v>
      </c>
      <c r="N73" s="317" t="s">
        <v>181</v>
      </c>
      <c r="O73" s="317" t="s">
        <v>181</v>
      </c>
      <c r="P73" s="317" t="s">
        <v>181</v>
      </c>
      <c r="Q73" s="317" t="s">
        <v>181</v>
      </c>
      <c r="R73" s="317" t="s">
        <v>181</v>
      </c>
      <c r="S73" s="316" t="s">
        <v>174</v>
      </c>
    </row>
    <row r="74" spans="1:19" x14ac:dyDescent="0.25">
      <c r="A74" s="313">
        <v>2034</v>
      </c>
      <c r="B74" s="313" t="s">
        <v>229</v>
      </c>
      <c r="C74" s="314">
        <v>44294</v>
      </c>
      <c r="D74" s="315" t="s">
        <v>340</v>
      </c>
      <c r="E74" s="314">
        <v>44294</v>
      </c>
      <c r="F74" s="315" t="s">
        <v>341</v>
      </c>
      <c r="G74" s="321">
        <v>0</v>
      </c>
      <c r="H74" s="321">
        <v>0</v>
      </c>
      <c r="I74" s="321">
        <v>180</v>
      </c>
      <c r="J74" s="321">
        <v>0</v>
      </c>
      <c r="K74" s="317" t="s">
        <v>181</v>
      </c>
      <c r="L74" s="313" t="s">
        <v>179</v>
      </c>
      <c r="M74" s="317" t="s">
        <v>180</v>
      </c>
      <c r="N74" s="317" t="s">
        <v>181</v>
      </c>
      <c r="O74" s="317" t="s">
        <v>181</v>
      </c>
      <c r="P74" s="317" t="s">
        <v>181</v>
      </c>
      <c r="Q74" s="317" t="s">
        <v>181</v>
      </c>
      <c r="R74" s="317" t="s">
        <v>181</v>
      </c>
      <c r="S74" s="316" t="s">
        <v>174</v>
      </c>
    </row>
    <row r="75" spans="1:19" x14ac:dyDescent="0.25">
      <c r="A75" s="313">
        <v>2034</v>
      </c>
      <c r="B75" s="313" t="s">
        <v>229</v>
      </c>
      <c r="C75" s="314">
        <v>44294</v>
      </c>
      <c r="D75" s="315" t="s">
        <v>340</v>
      </c>
      <c r="E75" s="314">
        <v>44294</v>
      </c>
      <c r="F75" s="315" t="s">
        <v>341</v>
      </c>
      <c r="G75" s="321">
        <v>0</v>
      </c>
      <c r="H75" s="321">
        <v>0</v>
      </c>
      <c r="I75" s="321">
        <v>134.4</v>
      </c>
      <c r="J75" s="321">
        <v>0</v>
      </c>
      <c r="K75" s="317" t="s">
        <v>181</v>
      </c>
      <c r="L75" s="313" t="s">
        <v>179</v>
      </c>
      <c r="M75" s="317" t="s">
        <v>180</v>
      </c>
      <c r="N75" s="317" t="s">
        <v>181</v>
      </c>
      <c r="O75" s="317" t="s">
        <v>181</v>
      </c>
      <c r="P75" s="317" t="s">
        <v>181</v>
      </c>
      <c r="Q75" s="317" t="s">
        <v>181</v>
      </c>
      <c r="R75" s="317" t="s">
        <v>181</v>
      </c>
      <c r="S75" s="316" t="s">
        <v>174</v>
      </c>
    </row>
    <row r="76" spans="1:19" x14ac:dyDescent="0.25">
      <c r="A76" s="313">
        <v>1504</v>
      </c>
      <c r="B76" s="313" t="s">
        <v>175</v>
      </c>
      <c r="C76" s="314">
        <v>44295</v>
      </c>
      <c r="D76" s="315" t="s">
        <v>342</v>
      </c>
      <c r="E76" s="314">
        <v>44295</v>
      </c>
      <c r="F76" s="315" t="s">
        <v>343</v>
      </c>
      <c r="G76" s="321">
        <v>0</v>
      </c>
      <c r="H76" s="321">
        <v>0</v>
      </c>
      <c r="I76" s="321">
        <v>12958</v>
      </c>
      <c r="J76" s="321">
        <v>0</v>
      </c>
      <c r="K76" s="317" t="s">
        <v>344</v>
      </c>
      <c r="L76" s="313" t="s">
        <v>179</v>
      </c>
      <c r="M76" s="317" t="s">
        <v>180</v>
      </c>
      <c r="N76" s="317" t="s">
        <v>181</v>
      </c>
      <c r="O76" s="317" t="s">
        <v>181</v>
      </c>
      <c r="P76" s="317" t="s">
        <v>181</v>
      </c>
      <c r="Q76" s="317" t="s">
        <v>181</v>
      </c>
      <c r="R76" s="317" t="s">
        <v>181</v>
      </c>
      <c r="S76" s="316" t="s">
        <v>174</v>
      </c>
    </row>
    <row r="77" spans="1:19" x14ac:dyDescent="0.25">
      <c r="A77" s="313">
        <v>1507</v>
      </c>
      <c r="B77" s="313" t="s">
        <v>175</v>
      </c>
      <c r="C77" s="314">
        <v>44295</v>
      </c>
      <c r="D77" s="315" t="s">
        <v>345</v>
      </c>
      <c r="E77" s="314">
        <v>44295</v>
      </c>
      <c r="F77" s="315" t="s">
        <v>346</v>
      </c>
      <c r="G77" s="321">
        <v>0</v>
      </c>
      <c r="H77" s="321">
        <v>0</v>
      </c>
      <c r="I77" s="321">
        <v>2000</v>
      </c>
      <c r="J77" s="321">
        <v>0</v>
      </c>
      <c r="K77" s="317" t="s">
        <v>347</v>
      </c>
      <c r="L77" s="313" t="s">
        <v>179</v>
      </c>
      <c r="M77" s="317" t="s">
        <v>180</v>
      </c>
      <c r="N77" s="317" t="s">
        <v>181</v>
      </c>
      <c r="O77" s="317" t="s">
        <v>181</v>
      </c>
      <c r="P77" s="317" t="s">
        <v>181</v>
      </c>
      <c r="Q77" s="317" t="s">
        <v>181</v>
      </c>
      <c r="R77" s="317" t="s">
        <v>181</v>
      </c>
      <c r="S77" s="316" t="s">
        <v>174</v>
      </c>
    </row>
    <row r="78" spans="1:19" x14ac:dyDescent="0.25">
      <c r="A78" s="313">
        <v>1510</v>
      </c>
      <c r="B78" s="313" t="s">
        <v>175</v>
      </c>
      <c r="C78" s="314">
        <v>44295</v>
      </c>
      <c r="D78" s="315" t="s">
        <v>348</v>
      </c>
      <c r="E78" s="314">
        <v>44295</v>
      </c>
      <c r="F78" s="315" t="s">
        <v>349</v>
      </c>
      <c r="G78" s="321">
        <v>0</v>
      </c>
      <c r="H78" s="321">
        <v>0</v>
      </c>
      <c r="I78" s="321">
        <v>410.85</v>
      </c>
      <c r="J78" s="321">
        <v>0</v>
      </c>
      <c r="K78" s="317" t="s">
        <v>350</v>
      </c>
      <c r="L78" s="313" t="s">
        <v>179</v>
      </c>
      <c r="M78" s="317" t="s">
        <v>180</v>
      </c>
      <c r="N78" s="317" t="s">
        <v>181</v>
      </c>
      <c r="O78" s="317" t="s">
        <v>181</v>
      </c>
      <c r="P78" s="317" t="s">
        <v>181</v>
      </c>
      <c r="Q78" s="317" t="s">
        <v>181</v>
      </c>
      <c r="R78" s="317" t="s">
        <v>181</v>
      </c>
      <c r="S78" s="316" t="s">
        <v>174</v>
      </c>
    </row>
    <row r="79" spans="1:19" x14ac:dyDescent="0.25">
      <c r="A79" s="313">
        <v>1511</v>
      </c>
      <c r="B79" s="313" t="s">
        <v>175</v>
      </c>
      <c r="C79" s="314">
        <v>44295</v>
      </c>
      <c r="D79" s="315" t="s">
        <v>351</v>
      </c>
      <c r="E79" s="314">
        <v>44295</v>
      </c>
      <c r="F79" s="315" t="s">
        <v>352</v>
      </c>
      <c r="G79" s="321">
        <v>0</v>
      </c>
      <c r="H79" s="321">
        <v>410.85</v>
      </c>
      <c r="I79" s="321">
        <v>0</v>
      </c>
      <c r="J79" s="321">
        <v>0</v>
      </c>
      <c r="K79" s="317" t="s">
        <v>353</v>
      </c>
      <c r="L79" s="313" t="s">
        <v>179</v>
      </c>
      <c r="M79" s="317" t="s">
        <v>180</v>
      </c>
      <c r="N79" s="317" t="s">
        <v>181</v>
      </c>
      <c r="O79" s="317" t="s">
        <v>181</v>
      </c>
      <c r="P79" s="317" t="s">
        <v>181</v>
      </c>
      <c r="Q79" s="317" t="s">
        <v>181</v>
      </c>
      <c r="R79" s="317" t="s">
        <v>181</v>
      </c>
      <c r="S79" s="316" t="s">
        <v>174</v>
      </c>
    </row>
    <row r="80" spans="1:19" x14ac:dyDescent="0.25">
      <c r="A80" s="313">
        <v>1575</v>
      </c>
      <c r="B80" s="313" t="s">
        <v>73</v>
      </c>
      <c r="C80" s="314">
        <v>44295</v>
      </c>
      <c r="D80" s="315" t="s">
        <v>354</v>
      </c>
      <c r="E80" s="314">
        <v>44295</v>
      </c>
      <c r="F80" s="315" t="s">
        <v>355</v>
      </c>
      <c r="G80" s="321">
        <v>0</v>
      </c>
      <c r="H80" s="321">
        <v>0</v>
      </c>
      <c r="I80" s="321">
        <v>1898.3</v>
      </c>
      <c r="J80" s="321">
        <v>0</v>
      </c>
      <c r="K80" s="317" t="s">
        <v>356</v>
      </c>
      <c r="L80" s="313" t="s">
        <v>179</v>
      </c>
      <c r="M80" s="317" t="s">
        <v>180</v>
      </c>
      <c r="N80" s="317" t="s">
        <v>181</v>
      </c>
      <c r="O80" s="317" t="s">
        <v>181</v>
      </c>
      <c r="P80" s="317" t="s">
        <v>181</v>
      </c>
      <c r="Q80" s="317" t="s">
        <v>181</v>
      </c>
      <c r="R80" s="317" t="s">
        <v>181</v>
      </c>
      <c r="S80" s="316" t="s">
        <v>174</v>
      </c>
    </row>
    <row r="81" spans="1:19" x14ac:dyDescent="0.25">
      <c r="A81" s="313">
        <v>1562</v>
      </c>
      <c r="B81" s="313" t="s">
        <v>175</v>
      </c>
      <c r="C81" s="314">
        <v>44298</v>
      </c>
      <c r="D81" s="315" t="s">
        <v>357</v>
      </c>
      <c r="E81" s="314">
        <v>44298</v>
      </c>
      <c r="F81" s="315" t="s">
        <v>358</v>
      </c>
      <c r="G81" s="321">
        <v>0</v>
      </c>
      <c r="H81" s="321">
        <v>15.01</v>
      </c>
      <c r="I81" s="321">
        <v>0</v>
      </c>
      <c r="J81" s="321">
        <v>0</v>
      </c>
      <c r="K81" s="317" t="s">
        <v>181</v>
      </c>
      <c r="L81" s="313" t="s">
        <v>179</v>
      </c>
      <c r="M81" s="317" t="s">
        <v>180</v>
      </c>
      <c r="N81" s="317" t="s">
        <v>181</v>
      </c>
      <c r="O81" s="317" t="s">
        <v>181</v>
      </c>
      <c r="P81" s="317" t="s">
        <v>181</v>
      </c>
      <c r="Q81" s="317" t="s">
        <v>181</v>
      </c>
      <c r="R81" s="317" t="s">
        <v>181</v>
      </c>
      <c r="S81" s="316" t="s">
        <v>174</v>
      </c>
    </row>
    <row r="82" spans="1:19" x14ac:dyDescent="0.25">
      <c r="A82" s="313">
        <v>1588</v>
      </c>
      <c r="B82" s="313" t="s">
        <v>175</v>
      </c>
      <c r="C82" s="314">
        <v>44298</v>
      </c>
      <c r="D82" s="315" t="s">
        <v>359</v>
      </c>
      <c r="E82" s="314">
        <v>44298</v>
      </c>
      <c r="F82" s="315" t="s">
        <v>358</v>
      </c>
      <c r="G82" s="321">
        <v>0</v>
      </c>
      <c r="H82" s="321">
        <v>85</v>
      </c>
      <c r="I82" s="321">
        <v>0</v>
      </c>
      <c r="J82" s="321">
        <v>0</v>
      </c>
      <c r="K82" s="317" t="s">
        <v>181</v>
      </c>
      <c r="L82" s="313" t="s">
        <v>179</v>
      </c>
      <c r="M82" s="317" t="s">
        <v>180</v>
      </c>
      <c r="N82" s="317" t="s">
        <v>181</v>
      </c>
      <c r="O82" s="317" t="s">
        <v>181</v>
      </c>
      <c r="P82" s="317" t="s">
        <v>181</v>
      </c>
      <c r="Q82" s="317" t="s">
        <v>181</v>
      </c>
      <c r="R82" s="317" t="s">
        <v>181</v>
      </c>
      <c r="S82" s="316" t="s">
        <v>174</v>
      </c>
    </row>
    <row r="83" spans="1:19" x14ac:dyDescent="0.25">
      <c r="A83" s="313">
        <v>1515</v>
      </c>
      <c r="B83" s="313" t="s">
        <v>175</v>
      </c>
      <c r="C83" s="314">
        <v>44298</v>
      </c>
      <c r="D83" s="315" t="s">
        <v>360</v>
      </c>
      <c r="E83" s="314">
        <v>44298</v>
      </c>
      <c r="F83" s="315" t="s">
        <v>361</v>
      </c>
      <c r="G83" s="321">
        <v>0</v>
      </c>
      <c r="H83" s="321">
        <v>0</v>
      </c>
      <c r="I83" s="321">
        <v>8000</v>
      </c>
      <c r="J83" s="321">
        <v>0</v>
      </c>
      <c r="K83" s="317" t="s">
        <v>362</v>
      </c>
      <c r="L83" s="313" t="s">
        <v>179</v>
      </c>
      <c r="M83" s="317" t="s">
        <v>180</v>
      </c>
      <c r="N83" s="317" t="s">
        <v>181</v>
      </c>
      <c r="O83" s="317" t="s">
        <v>181</v>
      </c>
      <c r="P83" s="317" t="s">
        <v>181</v>
      </c>
      <c r="Q83" s="317" t="s">
        <v>181</v>
      </c>
      <c r="R83" s="317" t="s">
        <v>181</v>
      </c>
      <c r="S83" s="316" t="s">
        <v>174</v>
      </c>
    </row>
    <row r="84" spans="1:19" x14ac:dyDescent="0.25">
      <c r="A84" s="313">
        <v>1519</v>
      </c>
      <c r="B84" s="313" t="s">
        <v>175</v>
      </c>
      <c r="C84" s="314">
        <v>44298</v>
      </c>
      <c r="D84" s="315" t="s">
        <v>363</v>
      </c>
      <c r="E84" s="314">
        <v>44298</v>
      </c>
      <c r="F84" s="315" t="s">
        <v>364</v>
      </c>
      <c r="G84" s="321">
        <v>0</v>
      </c>
      <c r="H84" s="321">
        <v>0</v>
      </c>
      <c r="I84" s="321">
        <v>5600</v>
      </c>
      <c r="J84" s="321">
        <v>0</v>
      </c>
      <c r="K84" s="317" t="s">
        <v>365</v>
      </c>
      <c r="L84" s="313" t="s">
        <v>179</v>
      </c>
      <c r="M84" s="317" t="s">
        <v>180</v>
      </c>
      <c r="N84" s="317" t="s">
        <v>181</v>
      </c>
      <c r="O84" s="317" t="s">
        <v>181</v>
      </c>
      <c r="P84" s="317" t="s">
        <v>181</v>
      </c>
      <c r="Q84" s="317" t="s">
        <v>181</v>
      </c>
      <c r="R84" s="317" t="s">
        <v>181</v>
      </c>
      <c r="S84" s="316" t="s">
        <v>174</v>
      </c>
    </row>
    <row r="85" spans="1:19" x14ac:dyDescent="0.25">
      <c r="A85" s="313">
        <v>1520</v>
      </c>
      <c r="B85" s="313" t="s">
        <v>175</v>
      </c>
      <c r="C85" s="314">
        <v>44298</v>
      </c>
      <c r="D85" s="315" t="s">
        <v>366</v>
      </c>
      <c r="E85" s="314">
        <v>44298</v>
      </c>
      <c r="F85" s="315" t="s">
        <v>367</v>
      </c>
      <c r="G85" s="321">
        <v>0</v>
      </c>
      <c r="H85" s="321">
        <v>0</v>
      </c>
      <c r="I85" s="321">
        <v>2000</v>
      </c>
      <c r="J85" s="321">
        <v>0</v>
      </c>
      <c r="K85" s="317" t="s">
        <v>368</v>
      </c>
      <c r="L85" s="313" t="s">
        <v>179</v>
      </c>
      <c r="M85" s="317" t="s">
        <v>180</v>
      </c>
      <c r="N85" s="317" t="s">
        <v>181</v>
      </c>
      <c r="O85" s="317" t="s">
        <v>181</v>
      </c>
      <c r="P85" s="317" t="s">
        <v>181</v>
      </c>
      <c r="Q85" s="317" t="s">
        <v>181</v>
      </c>
      <c r="R85" s="317" t="s">
        <v>181</v>
      </c>
      <c r="S85" s="316" t="s">
        <v>174</v>
      </c>
    </row>
    <row r="86" spans="1:19" x14ac:dyDescent="0.25">
      <c r="A86" s="313">
        <v>1521</v>
      </c>
      <c r="B86" s="313" t="s">
        <v>175</v>
      </c>
      <c r="C86" s="314">
        <v>44298</v>
      </c>
      <c r="D86" s="315" t="s">
        <v>369</v>
      </c>
      <c r="E86" s="314">
        <v>44298</v>
      </c>
      <c r="F86" s="315" t="s">
        <v>370</v>
      </c>
      <c r="G86" s="321">
        <v>0</v>
      </c>
      <c r="H86" s="321">
        <v>0</v>
      </c>
      <c r="I86" s="321">
        <v>4000</v>
      </c>
      <c r="J86" s="321">
        <v>0</v>
      </c>
      <c r="K86" s="317" t="s">
        <v>371</v>
      </c>
      <c r="L86" s="313" t="s">
        <v>179</v>
      </c>
      <c r="M86" s="317" t="s">
        <v>180</v>
      </c>
      <c r="N86" s="317" t="s">
        <v>181</v>
      </c>
      <c r="O86" s="317" t="s">
        <v>181</v>
      </c>
      <c r="P86" s="317" t="s">
        <v>181</v>
      </c>
      <c r="Q86" s="317" t="s">
        <v>181</v>
      </c>
      <c r="R86" s="317" t="s">
        <v>181</v>
      </c>
      <c r="S86" s="316" t="s">
        <v>174</v>
      </c>
    </row>
    <row r="87" spans="1:19" x14ac:dyDescent="0.25">
      <c r="A87" s="313">
        <v>1522</v>
      </c>
      <c r="B87" s="313" t="s">
        <v>175</v>
      </c>
      <c r="C87" s="314">
        <v>44298</v>
      </c>
      <c r="D87" s="315" t="s">
        <v>372</v>
      </c>
      <c r="E87" s="314">
        <v>44298</v>
      </c>
      <c r="F87" s="315" t="s">
        <v>373</v>
      </c>
      <c r="G87" s="321">
        <v>0</v>
      </c>
      <c r="H87" s="321">
        <v>0</v>
      </c>
      <c r="I87" s="321">
        <v>4000</v>
      </c>
      <c r="J87" s="321">
        <v>0</v>
      </c>
      <c r="K87" s="317" t="s">
        <v>374</v>
      </c>
      <c r="L87" s="313" t="s">
        <v>179</v>
      </c>
      <c r="M87" s="317" t="s">
        <v>180</v>
      </c>
      <c r="N87" s="317" t="s">
        <v>181</v>
      </c>
      <c r="O87" s="317" t="s">
        <v>181</v>
      </c>
      <c r="P87" s="317" t="s">
        <v>181</v>
      </c>
      <c r="Q87" s="317" t="s">
        <v>181</v>
      </c>
      <c r="R87" s="317" t="s">
        <v>181</v>
      </c>
      <c r="S87" s="316" t="s">
        <v>174</v>
      </c>
    </row>
    <row r="88" spans="1:19" x14ac:dyDescent="0.25">
      <c r="A88" s="313">
        <v>1524</v>
      </c>
      <c r="B88" s="313" t="s">
        <v>175</v>
      </c>
      <c r="C88" s="314">
        <v>44298</v>
      </c>
      <c r="D88" s="315" t="s">
        <v>375</v>
      </c>
      <c r="E88" s="314">
        <v>44298</v>
      </c>
      <c r="F88" s="315" t="s">
        <v>376</v>
      </c>
      <c r="G88" s="321">
        <v>0</v>
      </c>
      <c r="H88" s="321">
        <v>0</v>
      </c>
      <c r="I88" s="321">
        <v>20000</v>
      </c>
      <c r="J88" s="321">
        <v>0</v>
      </c>
      <c r="K88" s="317" t="s">
        <v>377</v>
      </c>
      <c r="L88" s="313" t="s">
        <v>179</v>
      </c>
      <c r="M88" s="317" t="s">
        <v>180</v>
      </c>
      <c r="N88" s="317" t="s">
        <v>181</v>
      </c>
      <c r="O88" s="317" t="s">
        <v>181</v>
      </c>
      <c r="P88" s="317" t="s">
        <v>181</v>
      </c>
      <c r="Q88" s="317" t="s">
        <v>181</v>
      </c>
      <c r="R88" s="317" t="s">
        <v>181</v>
      </c>
      <c r="S88" s="316" t="s">
        <v>174</v>
      </c>
    </row>
    <row r="89" spans="1:19" x14ac:dyDescent="0.25">
      <c r="A89" s="313">
        <v>1747</v>
      </c>
      <c r="B89" s="313" t="s">
        <v>73</v>
      </c>
      <c r="C89" s="314">
        <v>44299</v>
      </c>
      <c r="D89" s="315" t="s">
        <v>378</v>
      </c>
      <c r="E89" s="314">
        <v>44299</v>
      </c>
      <c r="F89" s="315" t="s">
        <v>379</v>
      </c>
      <c r="G89" s="321">
        <v>0</v>
      </c>
      <c r="H89" s="321">
        <v>0</v>
      </c>
      <c r="I89" s="321">
        <v>14040</v>
      </c>
      <c r="J89" s="321">
        <v>0</v>
      </c>
      <c r="K89" s="317" t="s">
        <v>380</v>
      </c>
      <c r="L89" s="313" t="s">
        <v>179</v>
      </c>
      <c r="M89" s="317" t="s">
        <v>180</v>
      </c>
      <c r="N89" s="317" t="s">
        <v>181</v>
      </c>
      <c r="O89" s="317" t="s">
        <v>181</v>
      </c>
      <c r="P89" s="317" t="s">
        <v>181</v>
      </c>
      <c r="Q89" s="317" t="s">
        <v>181</v>
      </c>
      <c r="R89" s="317" t="s">
        <v>181</v>
      </c>
      <c r="S89" s="316" t="s">
        <v>174</v>
      </c>
    </row>
    <row r="90" spans="1:19" x14ac:dyDescent="0.25">
      <c r="A90" s="313">
        <v>1748</v>
      </c>
      <c r="B90" s="313" t="s">
        <v>73</v>
      </c>
      <c r="C90" s="314">
        <v>44300</v>
      </c>
      <c r="D90" s="315" t="s">
        <v>381</v>
      </c>
      <c r="E90" s="314">
        <v>44300</v>
      </c>
      <c r="F90" s="315" t="s">
        <v>382</v>
      </c>
      <c r="G90" s="321">
        <v>0</v>
      </c>
      <c r="H90" s="321">
        <v>0</v>
      </c>
      <c r="I90" s="321">
        <v>8932.7000000000007</v>
      </c>
      <c r="J90" s="321">
        <v>0</v>
      </c>
      <c r="K90" s="317" t="s">
        <v>383</v>
      </c>
      <c r="L90" s="313" t="s">
        <v>179</v>
      </c>
      <c r="M90" s="317" t="s">
        <v>180</v>
      </c>
      <c r="N90" s="317" t="s">
        <v>181</v>
      </c>
      <c r="O90" s="317" t="s">
        <v>181</v>
      </c>
      <c r="P90" s="317" t="s">
        <v>181</v>
      </c>
      <c r="Q90" s="317" t="s">
        <v>181</v>
      </c>
      <c r="R90" s="317" t="s">
        <v>181</v>
      </c>
      <c r="S90" s="316" t="s">
        <v>174</v>
      </c>
    </row>
    <row r="91" spans="1:19" x14ac:dyDescent="0.25">
      <c r="A91" s="313">
        <v>1817</v>
      </c>
      <c r="B91" s="313" t="s">
        <v>175</v>
      </c>
      <c r="C91" s="314">
        <v>44300</v>
      </c>
      <c r="D91" s="315" t="s">
        <v>384</v>
      </c>
      <c r="E91" s="314">
        <v>44300</v>
      </c>
      <c r="F91" s="315" t="s">
        <v>385</v>
      </c>
      <c r="G91" s="321">
        <v>0</v>
      </c>
      <c r="H91" s="321">
        <v>220000</v>
      </c>
      <c r="I91" s="321">
        <v>0</v>
      </c>
      <c r="J91" s="321">
        <v>0</v>
      </c>
      <c r="K91" s="317" t="s">
        <v>386</v>
      </c>
      <c r="L91" s="313" t="s">
        <v>179</v>
      </c>
      <c r="M91" s="317" t="s">
        <v>180</v>
      </c>
      <c r="N91" s="317" t="s">
        <v>181</v>
      </c>
      <c r="O91" s="317" t="s">
        <v>181</v>
      </c>
      <c r="P91" s="317" t="s">
        <v>181</v>
      </c>
      <c r="Q91" s="317" t="s">
        <v>181</v>
      </c>
      <c r="R91" s="317" t="s">
        <v>181</v>
      </c>
      <c r="S91" s="316" t="s">
        <v>174</v>
      </c>
    </row>
    <row r="92" spans="1:19" x14ac:dyDescent="0.25">
      <c r="A92" s="313">
        <v>1829</v>
      </c>
      <c r="B92" s="313" t="s">
        <v>175</v>
      </c>
      <c r="C92" s="314">
        <v>44300</v>
      </c>
      <c r="D92" s="315" t="s">
        <v>387</v>
      </c>
      <c r="E92" s="314">
        <v>44300</v>
      </c>
      <c r="F92" s="315" t="s">
        <v>388</v>
      </c>
      <c r="G92" s="321">
        <v>0</v>
      </c>
      <c r="H92" s="321">
        <v>0</v>
      </c>
      <c r="I92" s="321">
        <v>655</v>
      </c>
      <c r="J92" s="321">
        <v>0</v>
      </c>
      <c r="K92" s="317" t="s">
        <v>389</v>
      </c>
      <c r="L92" s="313" t="s">
        <v>179</v>
      </c>
      <c r="M92" s="317" t="s">
        <v>180</v>
      </c>
      <c r="N92" s="317" t="s">
        <v>181</v>
      </c>
      <c r="O92" s="317" t="s">
        <v>181</v>
      </c>
      <c r="P92" s="317" t="s">
        <v>181</v>
      </c>
      <c r="Q92" s="317" t="s">
        <v>181</v>
      </c>
      <c r="R92" s="317" t="s">
        <v>181</v>
      </c>
      <c r="S92" s="316" t="s">
        <v>174</v>
      </c>
    </row>
    <row r="93" spans="1:19" x14ac:dyDescent="0.25">
      <c r="A93" s="313">
        <v>1144</v>
      </c>
      <c r="B93" s="313" t="s">
        <v>393</v>
      </c>
      <c r="C93" s="314">
        <v>44300</v>
      </c>
      <c r="D93" s="315" t="s">
        <v>394</v>
      </c>
      <c r="E93" s="314">
        <v>44300</v>
      </c>
      <c r="F93" s="315" t="s">
        <v>395</v>
      </c>
      <c r="G93" s="321">
        <v>0</v>
      </c>
      <c r="H93" s="321">
        <v>0</v>
      </c>
      <c r="I93" s="321">
        <v>23049.200000000001</v>
      </c>
      <c r="J93" s="321">
        <v>0</v>
      </c>
      <c r="K93" s="317" t="s">
        <v>396</v>
      </c>
      <c r="L93" s="313" t="s">
        <v>179</v>
      </c>
      <c r="M93" s="317" t="s">
        <v>180</v>
      </c>
      <c r="N93" s="317" t="s">
        <v>181</v>
      </c>
      <c r="O93" s="317" t="s">
        <v>181</v>
      </c>
      <c r="P93" s="317" t="s">
        <v>181</v>
      </c>
      <c r="Q93" s="317" t="s">
        <v>181</v>
      </c>
      <c r="R93" s="317" t="s">
        <v>181</v>
      </c>
      <c r="S93" s="316" t="s">
        <v>174</v>
      </c>
    </row>
    <row r="94" spans="1:19" x14ac:dyDescent="0.25">
      <c r="A94" s="313">
        <v>1146</v>
      </c>
      <c r="B94" s="313" t="s">
        <v>175</v>
      </c>
      <c r="C94" s="314">
        <v>44300</v>
      </c>
      <c r="D94" s="315" t="s">
        <v>397</v>
      </c>
      <c r="E94" s="314">
        <v>44300</v>
      </c>
      <c r="F94" s="315" t="s">
        <v>398</v>
      </c>
      <c r="G94" s="321">
        <v>0</v>
      </c>
      <c r="H94" s="321">
        <v>0</v>
      </c>
      <c r="I94" s="321">
        <v>28599.8</v>
      </c>
      <c r="J94" s="321">
        <v>0</v>
      </c>
      <c r="K94" s="317" t="s">
        <v>399</v>
      </c>
      <c r="L94" s="313" t="s">
        <v>179</v>
      </c>
      <c r="M94" s="317" t="s">
        <v>180</v>
      </c>
      <c r="N94" s="317" t="s">
        <v>181</v>
      </c>
      <c r="O94" s="317" t="s">
        <v>181</v>
      </c>
      <c r="P94" s="317" t="s">
        <v>181</v>
      </c>
      <c r="Q94" s="317" t="s">
        <v>181</v>
      </c>
      <c r="R94" s="317" t="s">
        <v>181</v>
      </c>
      <c r="S94" s="316" t="s">
        <v>174</v>
      </c>
    </row>
    <row r="95" spans="1:19" x14ac:dyDescent="0.25">
      <c r="A95" s="313">
        <v>856</v>
      </c>
      <c r="B95" s="313" t="s">
        <v>175</v>
      </c>
      <c r="C95" s="314">
        <v>44300</v>
      </c>
      <c r="D95" s="315" t="s">
        <v>400</v>
      </c>
      <c r="E95" s="314">
        <v>44300</v>
      </c>
      <c r="F95" s="315" t="s">
        <v>401</v>
      </c>
      <c r="G95" s="321">
        <v>0</v>
      </c>
      <c r="H95" s="321">
        <v>0</v>
      </c>
      <c r="I95" s="321">
        <v>6588.8</v>
      </c>
      <c r="J95" s="321">
        <v>0</v>
      </c>
      <c r="K95" s="317" t="s">
        <v>402</v>
      </c>
      <c r="L95" s="313" t="s">
        <v>179</v>
      </c>
      <c r="M95" s="317" t="s">
        <v>180</v>
      </c>
      <c r="N95" s="317" t="s">
        <v>181</v>
      </c>
      <c r="O95" s="317" t="s">
        <v>181</v>
      </c>
      <c r="P95" s="317" t="s">
        <v>181</v>
      </c>
      <c r="Q95" s="317" t="s">
        <v>181</v>
      </c>
      <c r="R95" s="317" t="s">
        <v>181</v>
      </c>
      <c r="S95" s="316" t="s">
        <v>174</v>
      </c>
    </row>
    <row r="96" spans="1:19" x14ac:dyDescent="0.25">
      <c r="A96" s="313">
        <v>1125</v>
      </c>
      <c r="B96" s="313" t="s">
        <v>175</v>
      </c>
      <c r="C96" s="314">
        <v>44300</v>
      </c>
      <c r="D96" s="315" t="s">
        <v>403</v>
      </c>
      <c r="E96" s="314">
        <v>44300</v>
      </c>
      <c r="F96" s="315" t="s">
        <v>404</v>
      </c>
      <c r="G96" s="321">
        <v>0</v>
      </c>
      <c r="H96" s="321">
        <v>0</v>
      </c>
      <c r="I96" s="321">
        <v>16994</v>
      </c>
      <c r="J96" s="321">
        <v>0</v>
      </c>
      <c r="K96" s="317" t="s">
        <v>405</v>
      </c>
      <c r="L96" s="313" t="s">
        <v>179</v>
      </c>
      <c r="M96" s="317" t="s">
        <v>180</v>
      </c>
      <c r="N96" s="317" t="s">
        <v>181</v>
      </c>
      <c r="O96" s="317" t="s">
        <v>181</v>
      </c>
      <c r="P96" s="317" t="s">
        <v>181</v>
      </c>
      <c r="Q96" s="317" t="s">
        <v>181</v>
      </c>
      <c r="R96" s="317" t="s">
        <v>181</v>
      </c>
      <c r="S96" s="316" t="s">
        <v>174</v>
      </c>
    </row>
    <row r="97" spans="1:19" x14ac:dyDescent="0.25">
      <c r="A97" s="313">
        <v>1126</v>
      </c>
      <c r="B97" s="313" t="s">
        <v>393</v>
      </c>
      <c r="C97" s="314">
        <v>44300</v>
      </c>
      <c r="D97" s="315" t="s">
        <v>406</v>
      </c>
      <c r="E97" s="314">
        <v>44300</v>
      </c>
      <c r="F97" s="315" t="s">
        <v>407</v>
      </c>
      <c r="G97" s="321">
        <v>0</v>
      </c>
      <c r="H97" s="321">
        <v>0</v>
      </c>
      <c r="I97" s="321">
        <v>21953</v>
      </c>
      <c r="J97" s="321">
        <v>0</v>
      </c>
      <c r="K97" s="317" t="s">
        <v>408</v>
      </c>
      <c r="L97" s="313" t="s">
        <v>179</v>
      </c>
      <c r="M97" s="317" t="s">
        <v>180</v>
      </c>
      <c r="N97" s="317" t="s">
        <v>181</v>
      </c>
      <c r="O97" s="317" t="s">
        <v>181</v>
      </c>
      <c r="P97" s="317" t="s">
        <v>181</v>
      </c>
      <c r="Q97" s="317" t="s">
        <v>181</v>
      </c>
      <c r="R97" s="317" t="s">
        <v>181</v>
      </c>
      <c r="S97" s="316" t="s">
        <v>174</v>
      </c>
    </row>
    <row r="98" spans="1:19" x14ac:dyDescent="0.25">
      <c r="A98" s="313">
        <v>1143</v>
      </c>
      <c r="B98" s="313" t="s">
        <v>175</v>
      </c>
      <c r="C98" s="314">
        <v>44300</v>
      </c>
      <c r="D98" s="315" t="s">
        <v>390</v>
      </c>
      <c r="E98" s="314">
        <v>44300</v>
      </c>
      <c r="F98" s="315" t="s">
        <v>391</v>
      </c>
      <c r="G98" s="321">
        <v>0</v>
      </c>
      <c r="H98" s="321">
        <v>0</v>
      </c>
      <c r="I98" s="321">
        <v>22689.599999999999</v>
      </c>
      <c r="J98" s="321">
        <v>0</v>
      </c>
      <c r="K98" s="317" t="s">
        <v>392</v>
      </c>
      <c r="L98" s="313" t="s">
        <v>179</v>
      </c>
      <c r="M98" s="317" t="s">
        <v>180</v>
      </c>
      <c r="N98" s="317" t="s">
        <v>181</v>
      </c>
      <c r="O98" s="317" t="s">
        <v>181</v>
      </c>
      <c r="P98" s="317" t="s">
        <v>181</v>
      </c>
      <c r="Q98" s="317" t="s">
        <v>181</v>
      </c>
      <c r="R98" s="317" t="s">
        <v>181</v>
      </c>
      <c r="S98" s="316" t="s">
        <v>174</v>
      </c>
    </row>
    <row r="99" spans="1:19" x14ac:dyDescent="0.25">
      <c r="A99" s="313">
        <v>1610</v>
      </c>
      <c r="B99" s="313" t="s">
        <v>73</v>
      </c>
      <c r="C99" s="314">
        <v>44301</v>
      </c>
      <c r="D99" s="315" t="s">
        <v>409</v>
      </c>
      <c r="E99" s="314">
        <v>44301</v>
      </c>
      <c r="F99" s="315" t="s">
        <v>410</v>
      </c>
      <c r="G99" s="321">
        <v>0</v>
      </c>
      <c r="H99" s="321">
        <v>0</v>
      </c>
      <c r="I99" s="321">
        <v>8762.07</v>
      </c>
      <c r="J99" s="321">
        <v>0</v>
      </c>
      <c r="K99" s="317" t="s">
        <v>411</v>
      </c>
      <c r="L99" s="313" t="s">
        <v>179</v>
      </c>
      <c r="M99" s="317" t="s">
        <v>180</v>
      </c>
      <c r="N99" s="317" t="s">
        <v>181</v>
      </c>
      <c r="O99" s="317" t="s">
        <v>181</v>
      </c>
      <c r="P99" s="317" t="s">
        <v>181</v>
      </c>
      <c r="Q99" s="317" t="s">
        <v>181</v>
      </c>
      <c r="R99" s="317" t="s">
        <v>181</v>
      </c>
      <c r="S99" s="316" t="s">
        <v>174</v>
      </c>
    </row>
    <row r="100" spans="1:19" x14ac:dyDescent="0.25">
      <c r="A100" s="313">
        <v>1758</v>
      </c>
      <c r="B100" s="313" t="s">
        <v>73</v>
      </c>
      <c r="C100" s="314">
        <v>44301</v>
      </c>
      <c r="D100" s="315" t="s">
        <v>415</v>
      </c>
      <c r="E100" s="314">
        <v>44301</v>
      </c>
      <c r="F100" s="315" t="s">
        <v>416</v>
      </c>
      <c r="G100" s="321">
        <v>0</v>
      </c>
      <c r="H100" s="321">
        <v>0</v>
      </c>
      <c r="I100" s="321">
        <v>4472.18</v>
      </c>
      <c r="J100" s="321">
        <v>0</v>
      </c>
      <c r="K100" s="317" t="s">
        <v>417</v>
      </c>
      <c r="L100" s="313" t="s">
        <v>179</v>
      </c>
      <c r="M100" s="317" t="s">
        <v>180</v>
      </c>
      <c r="N100" s="317" t="s">
        <v>181</v>
      </c>
      <c r="O100" s="317" t="s">
        <v>181</v>
      </c>
      <c r="P100" s="317" t="s">
        <v>181</v>
      </c>
      <c r="Q100" s="317" t="s">
        <v>181</v>
      </c>
      <c r="R100" s="317" t="s">
        <v>181</v>
      </c>
      <c r="S100" s="316" t="s">
        <v>174</v>
      </c>
    </row>
    <row r="101" spans="1:19" x14ac:dyDescent="0.25">
      <c r="A101" s="313">
        <v>1759</v>
      </c>
      <c r="B101" s="313" t="s">
        <v>73</v>
      </c>
      <c r="C101" s="314">
        <v>44301</v>
      </c>
      <c r="D101" s="315" t="s">
        <v>418</v>
      </c>
      <c r="E101" s="314">
        <v>44301</v>
      </c>
      <c r="F101" s="315" t="s">
        <v>419</v>
      </c>
      <c r="G101" s="321">
        <v>0</v>
      </c>
      <c r="H101" s="321">
        <v>0</v>
      </c>
      <c r="I101" s="321">
        <v>2221.5500000000002</v>
      </c>
      <c r="J101" s="321">
        <v>0</v>
      </c>
      <c r="K101" s="317" t="s">
        <v>420</v>
      </c>
      <c r="L101" s="313" t="s">
        <v>179</v>
      </c>
      <c r="M101" s="317" t="s">
        <v>180</v>
      </c>
      <c r="N101" s="317" t="s">
        <v>181</v>
      </c>
      <c r="O101" s="317" t="s">
        <v>181</v>
      </c>
      <c r="P101" s="317" t="s">
        <v>181</v>
      </c>
      <c r="Q101" s="317" t="s">
        <v>181</v>
      </c>
      <c r="R101" s="317" t="s">
        <v>181</v>
      </c>
      <c r="S101" s="316" t="s">
        <v>174</v>
      </c>
    </row>
    <row r="102" spans="1:19" x14ac:dyDescent="0.25">
      <c r="A102" s="313">
        <v>1814</v>
      </c>
      <c r="B102" s="313" t="s">
        <v>175</v>
      </c>
      <c r="C102" s="314">
        <v>44301</v>
      </c>
      <c r="D102" s="315" t="s">
        <v>421</v>
      </c>
      <c r="E102" s="314">
        <v>44301</v>
      </c>
      <c r="F102" s="315" t="s">
        <v>422</v>
      </c>
      <c r="G102" s="321">
        <v>0</v>
      </c>
      <c r="H102" s="321">
        <v>0</v>
      </c>
      <c r="I102" s="321">
        <v>2493.4499999999998</v>
      </c>
      <c r="J102" s="321">
        <v>0</v>
      </c>
      <c r="K102" s="317" t="s">
        <v>423</v>
      </c>
      <c r="L102" s="313" t="s">
        <v>179</v>
      </c>
      <c r="M102" s="317" t="s">
        <v>180</v>
      </c>
      <c r="N102" s="317" t="s">
        <v>181</v>
      </c>
      <c r="O102" s="317" t="s">
        <v>181</v>
      </c>
      <c r="P102" s="317" t="s">
        <v>181</v>
      </c>
      <c r="Q102" s="317" t="s">
        <v>181</v>
      </c>
      <c r="R102" s="317" t="s">
        <v>181</v>
      </c>
      <c r="S102" s="316" t="s">
        <v>174</v>
      </c>
    </row>
    <row r="103" spans="1:19" x14ac:dyDescent="0.25">
      <c r="A103" s="313">
        <v>1831</v>
      </c>
      <c r="B103" s="313" t="s">
        <v>175</v>
      </c>
      <c r="C103" s="314">
        <v>44301</v>
      </c>
      <c r="D103" s="315" t="s">
        <v>450</v>
      </c>
      <c r="E103" s="314">
        <v>44301</v>
      </c>
      <c r="F103" s="315" t="s">
        <v>451</v>
      </c>
      <c r="G103" s="321">
        <v>0</v>
      </c>
      <c r="H103" s="321">
        <v>0</v>
      </c>
      <c r="I103" s="321">
        <v>2500</v>
      </c>
      <c r="J103" s="321">
        <v>0</v>
      </c>
      <c r="K103" s="317" t="s">
        <v>452</v>
      </c>
      <c r="L103" s="313" t="s">
        <v>179</v>
      </c>
      <c r="M103" s="317" t="s">
        <v>180</v>
      </c>
      <c r="N103" s="317" t="s">
        <v>181</v>
      </c>
      <c r="O103" s="317" t="s">
        <v>181</v>
      </c>
      <c r="P103" s="317" t="s">
        <v>181</v>
      </c>
      <c r="Q103" s="317" t="s">
        <v>181</v>
      </c>
      <c r="R103" s="317" t="s">
        <v>181</v>
      </c>
      <c r="S103" s="316" t="s">
        <v>174</v>
      </c>
    </row>
    <row r="104" spans="1:19" x14ac:dyDescent="0.25">
      <c r="A104" s="313">
        <v>1752</v>
      </c>
      <c r="B104" s="313" t="s">
        <v>73</v>
      </c>
      <c r="C104" s="314">
        <v>44301</v>
      </c>
      <c r="D104" s="315" t="s">
        <v>427</v>
      </c>
      <c r="E104" s="314">
        <v>44301</v>
      </c>
      <c r="F104" s="315" t="s">
        <v>428</v>
      </c>
      <c r="G104" s="321">
        <v>0</v>
      </c>
      <c r="H104" s="321">
        <v>0</v>
      </c>
      <c r="I104" s="321">
        <v>3259.44</v>
      </c>
      <c r="J104" s="321">
        <v>0</v>
      </c>
      <c r="K104" s="317" t="s">
        <v>429</v>
      </c>
      <c r="L104" s="313" t="s">
        <v>179</v>
      </c>
      <c r="M104" s="317" t="s">
        <v>180</v>
      </c>
      <c r="N104" s="317" t="s">
        <v>181</v>
      </c>
      <c r="O104" s="317" t="s">
        <v>181</v>
      </c>
      <c r="P104" s="317" t="s">
        <v>181</v>
      </c>
      <c r="Q104" s="317" t="s">
        <v>181</v>
      </c>
      <c r="R104" s="317" t="s">
        <v>181</v>
      </c>
      <c r="S104" s="316" t="s">
        <v>174</v>
      </c>
    </row>
    <row r="105" spans="1:19" x14ac:dyDescent="0.25">
      <c r="A105" s="313">
        <v>1753</v>
      </c>
      <c r="B105" s="313" t="s">
        <v>73</v>
      </c>
      <c r="C105" s="314">
        <v>44301</v>
      </c>
      <c r="D105" s="315" t="s">
        <v>430</v>
      </c>
      <c r="E105" s="314">
        <v>44301</v>
      </c>
      <c r="F105" s="315" t="s">
        <v>431</v>
      </c>
      <c r="G105" s="321">
        <v>0</v>
      </c>
      <c r="H105" s="321">
        <v>0</v>
      </c>
      <c r="I105" s="321">
        <v>2707.46</v>
      </c>
      <c r="J105" s="321">
        <v>0</v>
      </c>
      <c r="K105" s="317" t="s">
        <v>432</v>
      </c>
      <c r="L105" s="313" t="s">
        <v>179</v>
      </c>
      <c r="M105" s="317" t="s">
        <v>180</v>
      </c>
      <c r="N105" s="317" t="s">
        <v>181</v>
      </c>
      <c r="O105" s="317" t="s">
        <v>181</v>
      </c>
      <c r="P105" s="317" t="s">
        <v>181</v>
      </c>
      <c r="Q105" s="317" t="s">
        <v>181</v>
      </c>
      <c r="R105" s="317" t="s">
        <v>181</v>
      </c>
      <c r="S105" s="316" t="s">
        <v>174</v>
      </c>
    </row>
    <row r="106" spans="1:19" x14ac:dyDescent="0.25">
      <c r="A106" s="313">
        <v>1754</v>
      </c>
      <c r="B106" s="313" t="s">
        <v>73</v>
      </c>
      <c r="C106" s="314">
        <v>44301</v>
      </c>
      <c r="D106" s="315" t="s">
        <v>433</v>
      </c>
      <c r="E106" s="314">
        <v>44301</v>
      </c>
      <c r="F106" s="315" t="s">
        <v>434</v>
      </c>
      <c r="G106" s="321">
        <v>0</v>
      </c>
      <c r="H106" s="321">
        <v>0</v>
      </c>
      <c r="I106" s="321">
        <v>3436.34</v>
      </c>
      <c r="J106" s="321">
        <v>0</v>
      </c>
      <c r="K106" s="317" t="s">
        <v>435</v>
      </c>
      <c r="L106" s="313" t="s">
        <v>179</v>
      </c>
      <c r="M106" s="317" t="s">
        <v>180</v>
      </c>
      <c r="N106" s="317" t="s">
        <v>181</v>
      </c>
      <c r="O106" s="317" t="s">
        <v>181</v>
      </c>
      <c r="P106" s="317" t="s">
        <v>181</v>
      </c>
      <c r="Q106" s="317" t="s">
        <v>181</v>
      </c>
      <c r="R106" s="317" t="s">
        <v>181</v>
      </c>
      <c r="S106" s="316" t="s">
        <v>174</v>
      </c>
    </row>
    <row r="107" spans="1:19" x14ac:dyDescent="0.25">
      <c r="A107" s="313">
        <v>1755</v>
      </c>
      <c r="B107" s="313" t="s">
        <v>73</v>
      </c>
      <c r="C107" s="314">
        <v>44301</v>
      </c>
      <c r="D107" s="315" t="s">
        <v>436</v>
      </c>
      <c r="E107" s="314">
        <v>44301</v>
      </c>
      <c r="F107" s="315" t="s">
        <v>437</v>
      </c>
      <c r="G107" s="321">
        <v>0</v>
      </c>
      <c r="H107" s="321">
        <v>0</v>
      </c>
      <c r="I107" s="321">
        <v>2759.44</v>
      </c>
      <c r="J107" s="321">
        <v>0</v>
      </c>
      <c r="K107" s="317" t="s">
        <v>438</v>
      </c>
      <c r="L107" s="313" t="s">
        <v>179</v>
      </c>
      <c r="M107" s="317" t="s">
        <v>180</v>
      </c>
      <c r="N107" s="317" t="s">
        <v>181</v>
      </c>
      <c r="O107" s="317" t="s">
        <v>181</v>
      </c>
      <c r="P107" s="317" t="s">
        <v>181</v>
      </c>
      <c r="Q107" s="317" t="s">
        <v>181</v>
      </c>
      <c r="R107" s="317" t="s">
        <v>181</v>
      </c>
      <c r="S107" s="316" t="s">
        <v>174</v>
      </c>
    </row>
    <row r="108" spans="1:19" x14ac:dyDescent="0.25">
      <c r="A108" s="313">
        <v>1756</v>
      </c>
      <c r="B108" s="313" t="s">
        <v>73</v>
      </c>
      <c r="C108" s="314">
        <v>44301</v>
      </c>
      <c r="D108" s="315" t="s">
        <v>439</v>
      </c>
      <c r="E108" s="314">
        <v>44301</v>
      </c>
      <c r="F108" s="315" t="s">
        <v>440</v>
      </c>
      <c r="G108" s="321">
        <v>0</v>
      </c>
      <c r="H108" s="321">
        <v>0</v>
      </c>
      <c r="I108" s="321">
        <v>2957.46</v>
      </c>
      <c r="J108" s="321">
        <v>0</v>
      </c>
      <c r="K108" s="317" t="s">
        <v>441</v>
      </c>
      <c r="L108" s="313" t="s">
        <v>179</v>
      </c>
      <c r="M108" s="317" t="s">
        <v>180</v>
      </c>
      <c r="N108" s="317" t="s">
        <v>181</v>
      </c>
      <c r="O108" s="317" t="s">
        <v>181</v>
      </c>
      <c r="P108" s="317" t="s">
        <v>181</v>
      </c>
      <c r="Q108" s="317" t="s">
        <v>181</v>
      </c>
      <c r="R108" s="317" t="s">
        <v>181</v>
      </c>
      <c r="S108" s="316" t="s">
        <v>174</v>
      </c>
    </row>
    <row r="109" spans="1:19" x14ac:dyDescent="0.25">
      <c r="A109" s="313">
        <v>1757</v>
      </c>
      <c r="B109" s="313" t="s">
        <v>73</v>
      </c>
      <c r="C109" s="314">
        <v>44301</v>
      </c>
      <c r="D109" s="315" t="s">
        <v>412</v>
      </c>
      <c r="E109" s="314">
        <v>44301</v>
      </c>
      <c r="F109" s="315" t="s">
        <v>413</v>
      </c>
      <c r="G109" s="321">
        <v>0</v>
      </c>
      <c r="H109" s="321">
        <v>0</v>
      </c>
      <c r="I109" s="321">
        <v>2207.46</v>
      </c>
      <c r="J109" s="321">
        <v>0</v>
      </c>
      <c r="K109" s="317" t="s">
        <v>414</v>
      </c>
      <c r="L109" s="313" t="s">
        <v>179</v>
      </c>
      <c r="M109" s="317" t="s">
        <v>180</v>
      </c>
      <c r="N109" s="317" t="s">
        <v>181</v>
      </c>
      <c r="O109" s="317" t="s">
        <v>181</v>
      </c>
      <c r="P109" s="317" t="s">
        <v>181</v>
      </c>
      <c r="Q109" s="317" t="s">
        <v>181</v>
      </c>
      <c r="R109" s="317" t="s">
        <v>181</v>
      </c>
      <c r="S109" s="316" t="s">
        <v>174</v>
      </c>
    </row>
    <row r="110" spans="1:19" x14ac:dyDescent="0.25">
      <c r="A110" s="313">
        <v>1749</v>
      </c>
      <c r="B110" s="313" t="s">
        <v>73</v>
      </c>
      <c r="C110" s="314">
        <v>44301</v>
      </c>
      <c r="D110" s="315" t="s">
        <v>381</v>
      </c>
      <c r="E110" s="314">
        <v>44301</v>
      </c>
      <c r="F110" s="315" t="s">
        <v>442</v>
      </c>
      <c r="G110" s="321">
        <v>0</v>
      </c>
      <c r="H110" s="321">
        <v>0</v>
      </c>
      <c r="I110" s="321">
        <v>2207.46</v>
      </c>
      <c r="J110" s="321">
        <v>0</v>
      </c>
      <c r="K110" s="317" t="s">
        <v>443</v>
      </c>
      <c r="L110" s="313" t="s">
        <v>179</v>
      </c>
      <c r="M110" s="317" t="s">
        <v>180</v>
      </c>
      <c r="N110" s="317" t="s">
        <v>181</v>
      </c>
      <c r="O110" s="317" t="s">
        <v>181</v>
      </c>
      <c r="P110" s="317" t="s">
        <v>181</v>
      </c>
      <c r="Q110" s="317" t="s">
        <v>181</v>
      </c>
      <c r="R110" s="317" t="s">
        <v>181</v>
      </c>
      <c r="S110" s="316" t="s">
        <v>174</v>
      </c>
    </row>
    <row r="111" spans="1:19" x14ac:dyDescent="0.25">
      <c r="A111" s="313">
        <v>1750</v>
      </c>
      <c r="B111" s="313" t="s">
        <v>175</v>
      </c>
      <c r="C111" s="314">
        <v>44301</v>
      </c>
      <c r="D111" s="315" t="s">
        <v>444</v>
      </c>
      <c r="E111" s="314">
        <v>44301</v>
      </c>
      <c r="F111" s="315" t="s">
        <v>445</v>
      </c>
      <c r="G111" s="321">
        <v>0</v>
      </c>
      <c r="H111" s="321">
        <v>0</v>
      </c>
      <c r="I111" s="321">
        <v>2759.44</v>
      </c>
      <c r="J111" s="321">
        <v>0</v>
      </c>
      <c r="K111" s="317" t="s">
        <v>446</v>
      </c>
      <c r="L111" s="313" t="s">
        <v>179</v>
      </c>
      <c r="M111" s="317" t="s">
        <v>180</v>
      </c>
      <c r="N111" s="317" t="s">
        <v>181</v>
      </c>
      <c r="O111" s="317" t="s">
        <v>181</v>
      </c>
      <c r="P111" s="317" t="s">
        <v>181</v>
      </c>
      <c r="Q111" s="317" t="s">
        <v>181</v>
      </c>
      <c r="R111" s="317" t="s">
        <v>181</v>
      </c>
      <c r="S111" s="316" t="s">
        <v>174</v>
      </c>
    </row>
    <row r="112" spans="1:19" x14ac:dyDescent="0.25">
      <c r="A112" s="313">
        <v>1751</v>
      </c>
      <c r="B112" s="313" t="s">
        <v>73</v>
      </c>
      <c r="C112" s="314">
        <v>44301</v>
      </c>
      <c r="D112" s="315" t="s">
        <v>424</v>
      </c>
      <c r="E112" s="314">
        <v>44301</v>
      </c>
      <c r="F112" s="315" t="s">
        <v>425</v>
      </c>
      <c r="G112" s="321">
        <v>0</v>
      </c>
      <c r="H112" s="321">
        <v>0</v>
      </c>
      <c r="I112" s="321">
        <v>4677.53</v>
      </c>
      <c r="J112" s="321">
        <v>0</v>
      </c>
      <c r="K112" s="317" t="s">
        <v>426</v>
      </c>
      <c r="L112" s="313" t="s">
        <v>179</v>
      </c>
      <c r="M112" s="317" t="s">
        <v>180</v>
      </c>
      <c r="N112" s="317" t="s">
        <v>181</v>
      </c>
      <c r="O112" s="317" t="s">
        <v>181</v>
      </c>
      <c r="P112" s="317" t="s">
        <v>181</v>
      </c>
      <c r="Q112" s="317" t="s">
        <v>181</v>
      </c>
      <c r="R112" s="317" t="s">
        <v>181</v>
      </c>
      <c r="S112" s="316" t="s">
        <v>174</v>
      </c>
    </row>
    <row r="113" spans="1:19" x14ac:dyDescent="0.25">
      <c r="A113" s="313">
        <v>1741</v>
      </c>
      <c r="B113" s="313" t="s">
        <v>175</v>
      </c>
      <c r="C113" s="314">
        <v>44301</v>
      </c>
      <c r="D113" s="315" t="s">
        <v>447</v>
      </c>
      <c r="E113" s="314">
        <v>44301</v>
      </c>
      <c r="F113" s="315" t="s">
        <v>448</v>
      </c>
      <c r="G113" s="321">
        <v>0</v>
      </c>
      <c r="H113" s="321">
        <v>0</v>
      </c>
      <c r="I113" s="321">
        <v>20526.89</v>
      </c>
      <c r="J113" s="321">
        <v>0</v>
      </c>
      <c r="K113" s="317" t="s">
        <v>449</v>
      </c>
      <c r="L113" s="313" t="s">
        <v>179</v>
      </c>
      <c r="M113" s="317" t="s">
        <v>180</v>
      </c>
      <c r="N113" s="317" t="s">
        <v>181</v>
      </c>
      <c r="O113" s="317" t="s">
        <v>181</v>
      </c>
      <c r="P113" s="317" t="s">
        <v>181</v>
      </c>
      <c r="Q113" s="317" t="s">
        <v>181</v>
      </c>
      <c r="R113" s="317" t="s">
        <v>181</v>
      </c>
      <c r="S113" s="316" t="s">
        <v>174</v>
      </c>
    </row>
    <row r="114" spans="1:19" x14ac:dyDescent="0.25">
      <c r="A114" s="313">
        <v>1832</v>
      </c>
      <c r="B114" s="313" t="s">
        <v>175</v>
      </c>
      <c r="C114" s="314">
        <v>44301</v>
      </c>
      <c r="D114" s="315" t="s">
        <v>453</v>
      </c>
      <c r="E114" s="314">
        <v>44301</v>
      </c>
      <c r="F114" s="315" t="s">
        <v>454</v>
      </c>
      <c r="G114" s="321">
        <v>0</v>
      </c>
      <c r="H114" s="321">
        <v>0</v>
      </c>
      <c r="I114" s="321">
        <v>1023.2</v>
      </c>
      <c r="J114" s="321">
        <v>0</v>
      </c>
      <c r="K114" s="317" t="s">
        <v>455</v>
      </c>
      <c r="L114" s="313" t="s">
        <v>179</v>
      </c>
      <c r="M114" s="317" t="s">
        <v>180</v>
      </c>
      <c r="N114" s="317" t="s">
        <v>181</v>
      </c>
      <c r="O114" s="317" t="s">
        <v>181</v>
      </c>
      <c r="P114" s="317" t="s">
        <v>181</v>
      </c>
      <c r="Q114" s="317" t="s">
        <v>181</v>
      </c>
      <c r="R114" s="317" t="s">
        <v>181</v>
      </c>
      <c r="S114" s="316" t="s">
        <v>174</v>
      </c>
    </row>
    <row r="115" spans="1:19" x14ac:dyDescent="0.25">
      <c r="A115" s="313">
        <v>1834</v>
      </c>
      <c r="B115" s="313" t="s">
        <v>175</v>
      </c>
      <c r="C115" s="314">
        <v>44301</v>
      </c>
      <c r="D115" s="315" t="s">
        <v>456</v>
      </c>
      <c r="E115" s="314">
        <v>44301</v>
      </c>
      <c r="F115" s="315" t="s">
        <v>457</v>
      </c>
      <c r="G115" s="321">
        <v>0</v>
      </c>
      <c r="H115" s="321">
        <v>0</v>
      </c>
      <c r="I115" s="321">
        <v>3344</v>
      </c>
      <c r="J115" s="321">
        <v>0</v>
      </c>
      <c r="K115" s="317" t="s">
        <v>458</v>
      </c>
      <c r="L115" s="313" t="s">
        <v>179</v>
      </c>
      <c r="M115" s="317" t="s">
        <v>180</v>
      </c>
      <c r="N115" s="317" t="s">
        <v>181</v>
      </c>
      <c r="O115" s="317" t="s">
        <v>181</v>
      </c>
      <c r="P115" s="317" t="s">
        <v>181</v>
      </c>
      <c r="Q115" s="317" t="s">
        <v>181</v>
      </c>
      <c r="R115" s="317" t="s">
        <v>181</v>
      </c>
      <c r="S115" s="316" t="s">
        <v>174</v>
      </c>
    </row>
    <row r="116" spans="1:19" x14ac:dyDescent="0.25">
      <c r="A116" s="313">
        <v>1858</v>
      </c>
      <c r="B116" s="313" t="s">
        <v>175</v>
      </c>
      <c r="C116" s="314">
        <v>44301</v>
      </c>
      <c r="D116" s="315" t="s">
        <v>459</v>
      </c>
      <c r="E116" s="314">
        <v>44301</v>
      </c>
      <c r="F116" s="315" t="s">
        <v>460</v>
      </c>
      <c r="G116" s="321">
        <v>0</v>
      </c>
      <c r="H116" s="321">
        <v>366.6</v>
      </c>
      <c r="I116" s="321">
        <v>0</v>
      </c>
      <c r="J116" s="321">
        <v>0</v>
      </c>
      <c r="K116" s="317" t="s">
        <v>181</v>
      </c>
      <c r="L116" s="313" t="s">
        <v>179</v>
      </c>
      <c r="M116" s="317" t="s">
        <v>180</v>
      </c>
      <c r="N116" s="317" t="s">
        <v>181</v>
      </c>
      <c r="O116" s="317" t="s">
        <v>181</v>
      </c>
      <c r="P116" s="317" t="s">
        <v>181</v>
      </c>
      <c r="Q116" s="317" t="s">
        <v>181</v>
      </c>
      <c r="R116" s="317" t="s">
        <v>181</v>
      </c>
      <c r="S116" s="316" t="s">
        <v>174</v>
      </c>
    </row>
    <row r="117" spans="1:19" x14ac:dyDescent="0.25">
      <c r="A117" s="313">
        <v>1877</v>
      </c>
      <c r="B117" s="313" t="s">
        <v>73</v>
      </c>
      <c r="C117" s="314">
        <v>44301</v>
      </c>
      <c r="D117" s="315" t="s">
        <v>461</v>
      </c>
      <c r="E117" s="314">
        <v>44301</v>
      </c>
      <c r="F117" s="315" t="s">
        <v>462</v>
      </c>
      <c r="G117" s="321">
        <v>0</v>
      </c>
      <c r="H117" s="321">
        <v>0</v>
      </c>
      <c r="I117" s="321">
        <v>43431.31</v>
      </c>
      <c r="J117" s="321">
        <v>0</v>
      </c>
      <c r="K117" s="317" t="s">
        <v>463</v>
      </c>
      <c r="L117" s="313" t="s">
        <v>179</v>
      </c>
      <c r="M117" s="317" t="s">
        <v>180</v>
      </c>
      <c r="N117" s="317" t="s">
        <v>181</v>
      </c>
      <c r="O117" s="317" t="s">
        <v>181</v>
      </c>
      <c r="P117" s="317" t="s">
        <v>181</v>
      </c>
      <c r="Q117" s="317" t="s">
        <v>181</v>
      </c>
      <c r="R117" s="317" t="s">
        <v>181</v>
      </c>
      <c r="S117" s="316" t="s">
        <v>174</v>
      </c>
    </row>
    <row r="118" spans="1:19" x14ac:dyDescent="0.25">
      <c r="A118" s="313">
        <v>1838</v>
      </c>
      <c r="B118" s="313" t="s">
        <v>175</v>
      </c>
      <c r="C118" s="314">
        <v>44302</v>
      </c>
      <c r="D118" s="315" t="s">
        <v>464</v>
      </c>
      <c r="E118" s="314">
        <v>44302</v>
      </c>
      <c r="F118" s="315" t="s">
        <v>465</v>
      </c>
      <c r="G118" s="321">
        <v>0</v>
      </c>
      <c r="H118" s="321">
        <v>550000</v>
      </c>
      <c r="I118" s="321">
        <v>0</v>
      </c>
      <c r="J118" s="321">
        <v>0</v>
      </c>
      <c r="K118" s="317" t="s">
        <v>466</v>
      </c>
      <c r="L118" s="313" t="s">
        <v>179</v>
      </c>
      <c r="M118" s="317" t="s">
        <v>180</v>
      </c>
      <c r="N118" s="317" t="s">
        <v>181</v>
      </c>
      <c r="O118" s="317" t="s">
        <v>181</v>
      </c>
      <c r="P118" s="317" t="s">
        <v>181</v>
      </c>
      <c r="Q118" s="317" t="s">
        <v>181</v>
      </c>
      <c r="R118" s="317" t="s">
        <v>181</v>
      </c>
      <c r="S118" s="316" t="s">
        <v>174</v>
      </c>
    </row>
    <row r="119" spans="1:19" x14ac:dyDescent="0.25">
      <c r="A119" s="313">
        <v>1839</v>
      </c>
      <c r="B119" s="313" t="s">
        <v>175</v>
      </c>
      <c r="C119" s="314">
        <v>44302</v>
      </c>
      <c r="D119" s="315" t="s">
        <v>467</v>
      </c>
      <c r="E119" s="314">
        <v>44302</v>
      </c>
      <c r="F119" s="315" t="s">
        <v>468</v>
      </c>
      <c r="G119" s="321">
        <v>0</v>
      </c>
      <c r="H119" s="321">
        <v>0</v>
      </c>
      <c r="I119" s="321">
        <v>6435.36</v>
      </c>
      <c r="J119" s="321">
        <v>0</v>
      </c>
      <c r="K119" s="317" t="s">
        <v>469</v>
      </c>
      <c r="L119" s="313" t="s">
        <v>179</v>
      </c>
      <c r="M119" s="317" t="s">
        <v>180</v>
      </c>
      <c r="N119" s="317" t="s">
        <v>181</v>
      </c>
      <c r="O119" s="317" t="s">
        <v>181</v>
      </c>
      <c r="P119" s="317" t="s">
        <v>181</v>
      </c>
      <c r="Q119" s="317" t="s">
        <v>181</v>
      </c>
      <c r="R119" s="317" t="s">
        <v>181</v>
      </c>
      <c r="S119" s="316" t="s">
        <v>174</v>
      </c>
    </row>
    <row r="120" spans="1:19" x14ac:dyDescent="0.25">
      <c r="A120" s="313">
        <v>1736</v>
      </c>
      <c r="B120" s="313" t="s">
        <v>175</v>
      </c>
      <c r="C120" s="314">
        <v>44301</v>
      </c>
      <c r="D120" s="315" t="s">
        <v>470</v>
      </c>
      <c r="E120" s="314">
        <v>44302</v>
      </c>
      <c r="F120" s="315" t="s">
        <v>471</v>
      </c>
      <c r="G120" s="321">
        <v>0</v>
      </c>
      <c r="H120" s="321">
        <v>0</v>
      </c>
      <c r="I120" s="321">
        <v>36285.22</v>
      </c>
      <c r="J120" s="321">
        <v>0</v>
      </c>
      <c r="K120" s="317" t="s">
        <v>181</v>
      </c>
      <c r="L120" s="313" t="s">
        <v>179</v>
      </c>
      <c r="M120" s="317" t="s">
        <v>180</v>
      </c>
      <c r="N120" s="317" t="s">
        <v>181</v>
      </c>
      <c r="O120" s="317" t="s">
        <v>181</v>
      </c>
      <c r="P120" s="317" t="s">
        <v>181</v>
      </c>
      <c r="Q120" s="317" t="s">
        <v>181</v>
      </c>
      <c r="R120" s="317" t="s">
        <v>181</v>
      </c>
      <c r="S120" s="316" t="s">
        <v>174</v>
      </c>
    </row>
    <row r="121" spans="1:19" x14ac:dyDescent="0.25">
      <c r="A121" s="313">
        <v>1736</v>
      </c>
      <c r="B121" s="313" t="s">
        <v>175</v>
      </c>
      <c r="C121" s="314">
        <v>44301</v>
      </c>
      <c r="D121" s="315" t="s">
        <v>470</v>
      </c>
      <c r="E121" s="314">
        <v>44302</v>
      </c>
      <c r="F121" s="315" t="s">
        <v>471</v>
      </c>
      <c r="G121" s="321">
        <v>0</v>
      </c>
      <c r="H121" s="321">
        <v>0</v>
      </c>
      <c r="I121" s="321">
        <v>21958.34</v>
      </c>
      <c r="J121" s="321">
        <v>0</v>
      </c>
      <c r="K121" s="317" t="s">
        <v>181</v>
      </c>
      <c r="L121" s="313" t="s">
        <v>179</v>
      </c>
      <c r="M121" s="317" t="s">
        <v>180</v>
      </c>
      <c r="N121" s="317" t="s">
        <v>181</v>
      </c>
      <c r="O121" s="317" t="s">
        <v>181</v>
      </c>
      <c r="P121" s="317" t="s">
        <v>181</v>
      </c>
      <c r="Q121" s="317" t="s">
        <v>181</v>
      </c>
      <c r="R121" s="317" t="s">
        <v>181</v>
      </c>
      <c r="S121" s="316" t="s">
        <v>174</v>
      </c>
    </row>
    <row r="122" spans="1:19" x14ac:dyDescent="0.25">
      <c r="A122" s="313">
        <v>1738</v>
      </c>
      <c r="B122" s="313" t="s">
        <v>175</v>
      </c>
      <c r="C122" s="314">
        <v>44301</v>
      </c>
      <c r="D122" s="315" t="s">
        <v>472</v>
      </c>
      <c r="E122" s="314">
        <v>44302</v>
      </c>
      <c r="F122" s="315" t="s">
        <v>473</v>
      </c>
      <c r="G122" s="321">
        <v>0</v>
      </c>
      <c r="H122" s="321">
        <v>0</v>
      </c>
      <c r="I122" s="321">
        <v>36274.82</v>
      </c>
      <c r="J122" s="321">
        <v>0</v>
      </c>
      <c r="K122" s="317" t="s">
        <v>474</v>
      </c>
      <c r="L122" s="313" t="s">
        <v>179</v>
      </c>
      <c r="M122" s="317" t="s">
        <v>180</v>
      </c>
      <c r="N122" s="317" t="s">
        <v>181</v>
      </c>
      <c r="O122" s="317" t="s">
        <v>181</v>
      </c>
      <c r="P122" s="317" t="s">
        <v>181</v>
      </c>
      <c r="Q122" s="317" t="s">
        <v>181</v>
      </c>
      <c r="R122" s="317" t="s">
        <v>181</v>
      </c>
      <c r="S122" s="316" t="s">
        <v>174</v>
      </c>
    </row>
    <row r="123" spans="1:19" x14ac:dyDescent="0.25">
      <c r="A123" s="313">
        <v>1740</v>
      </c>
      <c r="B123" s="313" t="s">
        <v>175</v>
      </c>
      <c r="C123" s="314">
        <v>44301</v>
      </c>
      <c r="D123" s="315" t="s">
        <v>475</v>
      </c>
      <c r="E123" s="314">
        <v>44302</v>
      </c>
      <c r="F123" s="315" t="s">
        <v>476</v>
      </c>
      <c r="G123" s="321">
        <v>0</v>
      </c>
      <c r="H123" s="321">
        <v>0</v>
      </c>
      <c r="I123" s="321">
        <v>22639.65</v>
      </c>
      <c r="J123" s="321">
        <v>0</v>
      </c>
      <c r="K123" s="317" t="s">
        <v>477</v>
      </c>
      <c r="L123" s="313" t="s">
        <v>179</v>
      </c>
      <c r="M123" s="317" t="s">
        <v>180</v>
      </c>
      <c r="N123" s="317" t="s">
        <v>181</v>
      </c>
      <c r="O123" s="317" t="s">
        <v>181</v>
      </c>
      <c r="P123" s="317" t="s">
        <v>181</v>
      </c>
      <c r="Q123" s="317" t="s">
        <v>181</v>
      </c>
      <c r="R123" s="317" t="s">
        <v>181</v>
      </c>
      <c r="S123" s="316" t="s">
        <v>174</v>
      </c>
    </row>
    <row r="124" spans="1:19" x14ac:dyDescent="0.25">
      <c r="A124" s="313">
        <v>1744</v>
      </c>
      <c r="B124" s="313" t="s">
        <v>175</v>
      </c>
      <c r="C124" s="314">
        <v>44302</v>
      </c>
      <c r="D124" s="315" t="s">
        <v>478</v>
      </c>
      <c r="E124" s="314">
        <v>44302</v>
      </c>
      <c r="F124" s="315" t="s">
        <v>479</v>
      </c>
      <c r="G124" s="321">
        <v>0</v>
      </c>
      <c r="H124" s="321">
        <v>0</v>
      </c>
      <c r="I124" s="321">
        <v>3672.69</v>
      </c>
      <c r="J124" s="321">
        <v>0</v>
      </c>
      <c r="K124" s="317" t="s">
        <v>480</v>
      </c>
      <c r="L124" s="313" t="s">
        <v>179</v>
      </c>
      <c r="M124" s="317" t="s">
        <v>180</v>
      </c>
      <c r="N124" s="317" t="s">
        <v>181</v>
      </c>
      <c r="O124" s="317" t="s">
        <v>181</v>
      </c>
      <c r="P124" s="317" t="s">
        <v>181</v>
      </c>
      <c r="Q124" s="317" t="s">
        <v>181</v>
      </c>
      <c r="R124" s="317" t="s">
        <v>181</v>
      </c>
      <c r="S124" s="316" t="s">
        <v>174</v>
      </c>
    </row>
    <row r="125" spans="1:19" x14ac:dyDescent="0.25">
      <c r="A125" s="313">
        <v>1745</v>
      </c>
      <c r="B125" s="313" t="s">
        <v>175</v>
      </c>
      <c r="C125" s="314">
        <v>44302</v>
      </c>
      <c r="D125" s="315" t="s">
        <v>481</v>
      </c>
      <c r="E125" s="314">
        <v>44302</v>
      </c>
      <c r="F125" s="315" t="s">
        <v>482</v>
      </c>
      <c r="G125" s="321">
        <v>0</v>
      </c>
      <c r="H125" s="321">
        <v>0</v>
      </c>
      <c r="I125" s="321">
        <v>7311.6</v>
      </c>
      <c r="J125" s="321">
        <v>0</v>
      </c>
      <c r="K125" s="317" t="s">
        <v>483</v>
      </c>
      <c r="L125" s="313" t="s">
        <v>179</v>
      </c>
      <c r="M125" s="317" t="s">
        <v>180</v>
      </c>
      <c r="N125" s="317" t="s">
        <v>181</v>
      </c>
      <c r="O125" s="317" t="s">
        <v>181</v>
      </c>
      <c r="P125" s="317" t="s">
        <v>181</v>
      </c>
      <c r="Q125" s="317" t="s">
        <v>181</v>
      </c>
      <c r="R125" s="317" t="s">
        <v>181</v>
      </c>
      <c r="S125" s="316" t="s">
        <v>174</v>
      </c>
    </row>
    <row r="126" spans="1:19" x14ac:dyDescent="0.25">
      <c r="A126" s="313">
        <v>2035</v>
      </c>
      <c r="B126" s="313" t="s">
        <v>175</v>
      </c>
      <c r="C126" s="314">
        <v>44302</v>
      </c>
      <c r="D126" s="315" t="s">
        <v>484</v>
      </c>
      <c r="E126" s="314">
        <v>44302</v>
      </c>
      <c r="F126" s="315" t="s">
        <v>460</v>
      </c>
      <c r="G126" s="321">
        <v>0</v>
      </c>
      <c r="H126" s="321">
        <v>20</v>
      </c>
      <c r="I126" s="321">
        <v>0</v>
      </c>
      <c r="J126" s="321">
        <v>0</v>
      </c>
      <c r="K126" s="317" t="s">
        <v>181</v>
      </c>
      <c r="L126" s="313" t="s">
        <v>179</v>
      </c>
      <c r="M126" s="317" t="s">
        <v>180</v>
      </c>
      <c r="N126" s="317" t="s">
        <v>181</v>
      </c>
      <c r="O126" s="317" t="s">
        <v>181</v>
      </c>
      <c r="P126" s="317" t="s">
        <v>181</v>
      </c>
      <c r="Q126" s="317" t="s">
        <v>181</v>
      </c>
      <c r="R126" s="317" t="s">
        <v>181</v>
      </c>
      <c r="S126" s="316" t="s">
        <v>174</v>
      </c>
    </row>
    <row r="127" spans="1:19" x14ac:dyDescent="0.25">
      <c r="A127" s="313">
        <v>1602</v>
      </c>
      <c r="B127" s="313" t="s">
        <v>175</v>
      </c>
      <c r="C127" s="314">
        <v>44302</v>
      </c>
      <c r="D127" s="315" t="s">
        <v>488</v>
      </c>
      <c r="E127" s="314">
        <v>44302</v>
      </c>
      <c r="F127" s="315" t="s">
        <v>489</v>
      </c>
      <c r="G127" s="321">
        <v>0</v>
      </c>
      <c r="H127" s="321">
        <v>0</v>
      </c>
      <c r="I127" s="321">
        <v>5500</v>
      </c>
      <c r="J127" s="321">
        <v>0</v>
      </c>
      <c r="K127" s="317" t="s">
        <v>490</v>
      </c>
      <c r="L127" s="313" t="s">
        <v>179</v>
      </c>
      <c r="M127" s="317" t="s">
        <v>180</v>
      </c>
      <c r="N127" s="317" t="s">
        <v>181</v>
      </c>
      <c r="O127" s="317" t="s">
        <v>181</v>
      </c>
      <c r="P127" s="317" t="s">
        <v>181</v>
      </c>
      <c r="Q127" s="317" t="s">
        <v>181</v>
      </c>
      <c r="R127" s="317" t="s">
        <v>181</v>
      </c>
      <c r="S127" s="316" t="s">
        <v>174</v>
      </c>
    </row>
    <row r="128" spans="1:19" x14ac:dyDescent="0.25">
      <c r="A128" s="313">
        <v>1726</v>
      </c>
      <c r="B128" s="313" t="s">
        <v>175</v>
      </c>
      <c r="C128" s="314">
        <v>44301</v>
      </c>
      <c r="D128" s="315" t="s">
        <v>491</v>
      </c>
      <c r="E128" s="314">
        <v>44302</v>
      </c>
      <c r="F128" s="315" t="s">
        <v>492</v>
      </c>
      <c r="G128" s="321">
        <v>0</v>
      </c>
      <c r="H128" s="321">
        <v>0</v>
      </c>
      <c r="I128" s="321">
        <v>108312.22</v>
      </c>
      <c r="J128" s="321">
        <v>0</v>
      </c>
      <c r="K128" s="317" t="s">
        <v>493</v>
      </c>
      <c r="L128" s="313" t="s">
        <v>179</v>
      </c>
      <c r="M128" s="317" t="s">
        <v>180</v>
      </c>
      <c r="N128" s="317" t="s">
        <v>181</v>
      </c>
      <c r="O128" s="317" t="s">
        <v>181</v>
      </c>
      <c r="P128" s="317" t="s">
        <v>181</v>
      </c>
      <c r="Q128" s="317" t="s">
        <v>181</v>
      </c>
      <c r="R128" s="317" t="s">
        <v>181</v>
      </c>
      <c r="S128" s="316" t="s">
        <v>174</v>
      </c>
    </row>
    <row r="129" spans="1:19" x14ac:dyDescent="0.25">
      <c r="A129" s="313">
        <v>1728</v>
      </c>
      <c r="B129" s="313" t="s">
        <v>175</v>
      </c>
      <c r="C129" s="314">
        <v>44301</v>
      </c>
      <c r="D129" s="315" t="s">
        <v>494</v>
      </c>
      <c r="E129" s="314">
        <v>44302</v>
      </c>
      <c r="F129" s="315" t="s">
        <v>495</v>
      </c>
      <c r="G129" s="321">
        <v>0</v>
      </c>
      <c r="H129" s="321">
        <v>0</v>
      </c>
      <c r="I129" s="321">
        <v>49901.05</v>
      </c>
      <c r="J129" s="321">
        <v>0</v>
      </c>
      <c r="K129" s="317" t="s">
        <v>496</v>
      </c>
      <c r="L129" s="313" t="s">
        <v>179</v>
      </c>
      <c r="M129" s="317" t="s">
        <v>180</v>
      </c>
      <c r="N129" s="317" t="s">
        <v>181</v>
      </c>
      <c r="O129" s="317" t="s">
        <v>181</v>
      </c>
      <c r="P129" s="317" t="s">
        <v>181</v>
      </c>
      <c r="Q129" s="317" t="s">
        <v>181</v>
      </c>
      <c r="R129" s="317" t="s">
        <v>181</v>
      </c>
      <c r="S129" s="316" t="s">
        <v>174</v>
      </c>
    </row>
    <row r="130" spans="1:19" x14ac:dyDescent="0.25">
      <c r="A130" s="313">
        <v>1730</v>
      </c>
      <c r="B130" s="313" t="s">
        <v>175</v>
      </c>
      <c r="C130" s="314">
        <v>44301</v>
      </c>
      <c r="D130" s="315" t="s">
        <v>497</v>
      </c>
      <c r="E130" s="314">
        <v>44302</v>
      </c>
      <c r="F130" s="315" t="s">
        <v>498</v>
      </c>
      <c r="G130" s="321">
        <v>0</v>
      </c>
      <c r="H130" s="321">
        <v>0</v>
      </c>
      <c r="I130" s="321">
        <v>55352.66</v>
      </c>
      <c r="J130" s="321">
        <v>0</v>
      </c>
      <c r="K130" s="317" t="s">
        <v>499</v>
      </c>
      <c r="L130" s="313" t="s">
        <v>179</v>
      </c>
      <c r="M130" s="317" t="s">
        <v>180</v>
      </c>
      <c r="N130" s="317" t="s">
        <v>181</v>
      </c>
      <c r="O130" s="317" t="s">
        <v>181</v>
      </c>
      <c r="P130" s="317" t="s">
        <v>181</v>
      </c>
      <c r="Q130" s="317" t="s">
        <v>181</v>
      </c>
      <c r="R130" s="317" t="s">
        <v>181</v>
      </c>
      <c r="S130" s="316" t="s">
        <v>174</v>
      </c>
    </row>
    <row r="131" spans="1:19" x14ac:dyDescent="0.25">
      <c r="A131" s="313">
        <v>1732</v>
      </c>
      <c r="B131" s="313" t="s">
        <v>175</v>
      </c>
      <c r="C131" s="314">
        <v>44301</v>
      </c>
      <c r="D131" s="315" t="s">
        <v>500</v>
      </c>
      <c r="E131" s="314">
        <v>44302</v>
      </c>
      <c r="F131" s="315" t="s">
        <v>501</v>
      </c>
      <c r="G131" s="321">
        <v>0</v>
      </c>
      <c r="H131" s="321">
        <v>0</v>
      </c>
      <c r="I131" s="321">
        <v>12929.77</v>
      </c>
      <c r="J131" s="321">
        <v>0</v>
      </c>
      <c r="K131" s="317" t="s">
        <v>502</v>
      </c>
      <c r="L131" s="313" t="s">
        <v>179</v>
      </c>
      <c r="M131" s="317" t="s">
        <v>180</v>
      </c>
      <c r="N131" s="317" t="s">
        <v>181</v>
      </c>
      <c r="O131" s="317" t="s">
        <v>181</v>
      </c>
      <c r="P131" s="317" t="s">
        <v>181</v>
      </c>
      <c r="Q131" s="317" t="s">
        <v>181</v>
      </c>
      <c r="R131" s="317" t="s">
        <v>181</v>
      </c>
      <c r="S131" s="316" t="s">
        <v>174</v>
      </c>
    </row>
    <row r="132" spans="1:19" x14ac:dyDescent="0.25">
      <c r="A132" s="313">
        <v>1733</v>
      </c>
      <c r="B132" s="313" t="s">
        <v>175</v>
      </c>
      <c r="C132" s="314">
        <v>44301</v>
      </c>
      <c r="D132" s="315" t="s">
        <v>503</v>
      </c>
      <c r="E132" s="314">
        <v>44302</v>
      </c>
      <c r="F132" s="315" t="s">
        <v>504</v>
      </c>
      <c r="G132" s="321">
        <v>0</v>
      </c>
      <c r="H132" s="321">
        <v>0</v>
      </c>
      <c r="I132" s="321">
        <v>52713.56</v>
      </c>
      <c r="J132" s="321">
        <v>0</v>
      </c>
      <c r="K132" s="317" t="s">
        <v>505</v>
      </c>
      <c r="L132" s="313" t="s">
        <v>179</v>
      </c>
      <c r="M132" s="317" t="s">
        <v>180</v>
      </c>
      <c r="N132" s="317" t="s">
        <v>181</v>
      </c>
      <c r="O132" s="317" t="s">
        <v>181</v>
      </c>
      <c r="P132" s="317" t="s">
        <v>181</v>
      </c>
      <c r="Q132" s="317" t="s">
        <v>181</v>
      </c>
      <c r="R132" s="317" t="s">
        <v>181</v>
      </c>
      <c r="S132" s="316" t="s">
        <v>174</v>
      </c>
    </row>
    <row r="133" spans="1:19" x14ac:dyDescent="0.25">
      <c r="A133" s="313">
        <v>1735</v>
      </c>
      <c r="B133" s="313" t="s">
        <v>175</v>
      </c>
      <c r="C133" s="314">
        <v>44301</v>
      </c>
      <c r="D133" s="315" t="s">
        <v>506</v>
      </c>
      <c r="E133" s="314">
        <v>44302</v>
      </c>
      <c r="F133" s="315" t="s">
        <v>507</v>
      </c>
      <c r="G133" s="321">
        <v>0</v>
      </c>
      <c r="H133" s="321">
        <v>0</v>
      </c>
      <c r="I133" s="321">
        <v>16841.22</v>
      </c>
      <c r="J133" s="321">
        <v>0</v>
      </c>
      <c r="K133" s="317" t="s">
        <v>508</v>
      </c>
      <c r="L133" s="313" t="s">
        <v>179</v>
      </c>
      <c r="M133" s="317" t="s">
        <v>180</v>
      </c>
      <c r="N133" s="317" t="s">
        <v>181</v>
      </c>
      <c r="O133" s="317" t="s">
        <v>181</v>
      </c>
      <c r="P133" s="317" t="s">
        <v>181</v>
      </c>
      <c r="Q133" s="317" t="s">
        <v>181</v>
      </c>
      <c r="R133" s="317" t="s">
        <v>181</v>
      </c>
      <c r="S133" s="316" t="s">
        <v>174</v>
      </c>
    </row>
    <row r="134" spans="1:19" x14ac:dyDescent="0.25">
      <c r="A134" s="313">
        <v>1736</v>
      </c>
      <c r="B134" s="313" t="s">
        <v>175</v>
      </c>
      <c r="C134" s="314">
        <v>44301</v>
      </c>
      <c r="D134" s="315" t="s">
        <v>470</v>
      </c>
      <c r="E134" s="314">
        <v>44302</v>
      </c>
      <c r="F134" s="315" t="s">
        <v>471</v>
      </c>
      <c r="G134" s="321">
        <v>0</v>
      </c>
      <c r="H134" s="321">
        <v>0</v>
      </c>
      <c r="I134" s="321">
        <v>44944.15</v>
      </c>
      <c r="J134" s="321">
        <v>0</v>
      </c>
      <c r="K134" s="317" t="s">
        <v>181</v>
      </c>
      <c r="L134" s="313" t="s">
        <v>179</v>
      </c>
      <c r="M134" s="317" t="s">
        <v>180</v>
      </c>
      <c r="N134" s="317" t="s">
        <v>181</v>
      </c>
      <c r="O134" s="317" t="s">
        <v>181</v>
      </c>
      <c r="P134" s="317" t="s">
        <v>181</v>
      </c>
      <c r="Q134" s="317" t="s">
        <v>181</v>
      </c>
      <c r="R134" s="317" t="s">
        <v>181</v>
      </c>
      <c r="S134" s="316" t="s">
        <v>174</v>
      </c>
    </row>
    <row r="135" spans="1:19" x14ac:dyDescent="0.25">
      <c r="A135" s="313">
        <v>1601</v>
      </c>
      <c r="B135" s="313" t="s">
        <v>175</v>
      </c>
      <c r="C135" s="314">
        <v>44302</v>
      </c>
      <c r="D135" s="315" t="s">
        <v>485</v>
      </c>
      <c r="E135" s="314">
        <v>44302</v>
      </c>
      <c r="F135" s="315" t="s">
        <v>486</v>
      </c>
      <c r="G135" s="321">
        <v>0</v>
      </c>
      <c r="H135" s="321">
        <v>0</v>
      </c>
      <c r="I135" s="321">
        <v>5000</v>
      </c>
      <c r="J135" s="321">
        <v>0</v>
      </c>
      <c r="K135" s="317" t="s">
        <v>487</v>
      </c>
      <c r="L135" s="313" t="s">
        <v>179</v>
      </c>
      <c r="M135" s="317" t="s">
        <v>180</v>
      </c>
      <c r="N135" s="317" t="s">
        <v>181</v>
      </c>
      <c r="O135" s="317" t="s">
        <v>181</v>
      </c>
      <c r="P135" s="317" t="s">
        <v>181</v>
      </c>
      <c r="Q135" s="317" t="s">
        <v>181</v>
      </c>
      <c r="R135" s="317" t="s">
        <v>181</v>
      </c>
      <c r="S135" s="316" t="s">
        <v>174</v>
      </c>
    </row>
    <row r="136" spans="1:19" x14ac:dyDescent="0.25">
      <c r="A136" s="313">
        <v>1598</v>
      </c>
      <c r="B136" s="313" t="s">
        <v>73</v>
      </c>
      <c r="C136" s="314">
        <v>44305</v>
      </c>
      <c r="D136" s="315" t="s">
        <v>513</v>
      </c>
      <c r="E136" s="314">
        <v>44305</v>
      </c>
      <c r="F136" s="315" t="s">
        <v>514</v>
      </c>
      <c r="G136" s="321">
        <v>0</v>
      </c>
      <c r="H136" s="321">
        <v>0</v>
      </c>
      <c r="I136" s="321">
        <v>15278.09</v>
      </c>
      <c r="J136" s="321">
        <v>0</v>
      </c>
      <c r="K136" s="317" t="s">
        <v>515</v>
      </c>
      <c r="L136" s="313" t="s">
        <v>179</v>
      </c>
      <c r="M136" s="317" t="s">
        <v>180</v>
      </c>
      <c r="N136" s="317" t="s">
        <v>181</v>
      </c>
      <c r="O136" s="317" t="s">
        <v>181</v>
      </c>
      <c r="P136" s="317" t="s">
        <v>181</v>
      </c>
      <c r="Q136" s="317" t="s">
        <v>181</v>
      </c>
      <c r="R136" s="317" t="s">
        <v>181</v>
      </c>
      <c r="S136" s="316" t="s">
        <v>174</v>
      </c>
    </row>
    <row r="137" spans="1:19" x14ac:dyDescent="0.25">
      <c r="A137" s="313">
        <v>1603</v>
      </c>
      <c r="B137" s="313" t="s">
        <v>73</v>
      </c>
      <c r="C137" s="314">
        <v>44305</v>
      </c>
      <c r="D137" s="315" t="s">
        <v>509</v>
      </c>
      <c r="E137" s="314">
        <v>44305</v>
      </c>
      <c r="F137" s="315" t="s">
        <v>510</v>
      </c>
      <c r="G137" s="321">
        <v>0</v>
      </c>
      <c r="H137" s="321">
        <v>0</v>
      </c>
      <c r="I137" s="321">
        <v>2707.46</v>
      </c>
      <c r="J137" s="321">
        <v>0</v>
      </c>
      <c r="K137" s="317" t="s">
        <v>511</v>
      </c>
      <c r="L137" s="313" t="s">
        <v>179</v>
      </c>
      <c r="M137" s="317" t="s">
        <v>180</v>
      </c>
      <c r="N137" s="317" t="s">
        <v>181</v>
      </c>
      <c r="O137" s="317" t="s">
        <v>181</v>
      </c>
      <c r="P137" s="317" t="s">
        <v>181</v>
      </c>
      <c r="Q137" s="317" t="s">
        <v>181</v>
      </c>
      <c r="R137" s="317" t="s">
        <v>181</v>
      </c>
      <c r="S137" s="316" t="s">
        <v>174</v>
      </c>
    </row>
    <row r="138" spans="1:19" x14ac:dyDescent="0.25">
      <c r="A138" s="313">
        <v>1636</v>
      </c>
      <c r="B138" s="313" t="s">
        <v>175</v>
      </c>
      <c r="C138" s="314">
        <v>44305</v>
      </c>
      <c r="D138" s="315" t="s">
        <v>512</v>
      </c>
      <c r="E138" s="314">
        <v>44305</v>
      </c>
      <c r="F138" s="315" t="s">
        <v>358</v>
      </c>
      <c r="G138" s="321">
        <v>0</v>
      </c>
      <c r="H138" s="321">
        <v>38.43</v>
      </c>
      <c r="I138" s="321">
        <v>0</v>
      </c>
      <c r="J138" s="321">
        <v>0</v>
      </c>
      <c r="K138" s="317" t="s">
        <v>181</v>
      </c>
      <c r="L138" s="313" t="s">
        <v>179</v>
      </c>
      <c r="M138" s="317" t="s">
        <v>180</v>
      </c>
      <c r="N138" s="317" t="s">
        <v>181</v>
      </c>
      <c r="O138" s="317" t="s">
        <v>181</v>
      </c>
      <c r="P138" s="317" t="s">
        <v>181</v>
      </c>
      <c r="Q138" s="317" t="s">
        <v>181</v>
      </c>
      <c r="R138" s="317" t="s">
        <v>181</v>
      </c>
      <c r="S138" s="316" t="s">
        <v>174</v>
      </c>
    </row>
    <row r="139" spans="1:19" x14ac:dyDescent="0.25">
      <c r="A139" s="313">
        <v>388</v>
      </c>
      <c r="B139" s="313" t="s">
        <v>73</v>
      </c>
      <c r="C139" s="314">
        <v>44305</v>
      </c>
      <c r="D139" s="315" t="s">
        <v>516</v>
      </c>
      <c r="E139" s="314">
        <v>44305</v>
      </c>
      <c r="F139" s="315" t="s">
        <v>517</v>
      </c>
      <c r="G139" s="321">
        <v>0</v>
      </c>
      <c r="H139" s="321">
        <v>0</v>
      </c>
      <c r="I139" s="321">
        <v>2872.2</v>
      </c>
      <c r="J139" s="321">
        <v>0</v>
      </c>
      <c r="K139" s="317" t="s">
        <v>181</v>
      </c>
      <c r="L139" s="313" t="s">
        <v>179</v>
      </c>
      <c r="M139" s="317" t="s">
        <v>180</v>
      </c>
      <c r="N139" s="317" t="s">
        <v>181</v>
      </c>
      <c r="O139" s="317" t="s">
        <v>181</v>
      </c>
      <c r="P139" s="317" t="s">
        <v>181</v>
      </c>
      <c r="Q139" s="317" t="s">
        <v>181</v>
      </c>
      <c r="R139" s="317" t="s">
        <v>181</v>
      </c>
      <c r="S139" s="316" t="s">
        <v>174</v>
      </c>
    </row>
    <row r="140" spans="1:19" x14ac:dyDescent="0.25">
      <c r="A140" s="313">
        <v>1842</v>
      </c>
      <c r="B140" s="313" t="s">
        <v>175</v>
      </c>
      <c r="C140" s="314">
        <v>44305</v>
      </c>
      <c r="D140" s="315" t="s">
        <v>518</v>
      </c>
      <c r="E140" s="314">
        <v>44305</v>
      </c>
      <c r="F140" s="315" t="s">
        <v>519</v>
      </c>
      <c r="G140" s="321">
        <v>0</v>
      </c>
      <c r="H140" s="321">
        <v>100000</v>
      </c>
      <c r="I140" s="321">
        <v>0</v>
      </c>
      <c r="J140" s="321">
        <v>0</v>
      </c>
      <c r="K140" s="317" t="s">
        <v>520</v>
      </c>
      <c r="L140" s="313" t="s">
        <v>179</v>
      </c>
      <c r="M140" s="317" t="s">
        <v>180</v>
      </c>
      <c r="N140" s="317" t="s">
        <v>181</v>
      </c>
      <c r="O140" s="317" t="s">
        <v>181</v>
      </c>
      <c r="P140" s="317" t="s">
        <v>181</v>
      </c>
      <c r="Q140" s="317" t="s">
        <v>181</v>
      </c>
      <c r="R140" s="317" t="s">
        <v>181</v>
      </c>
      <c r="S140" s="316" t="s">
        <v>174</v>
      </c>
    </row>
    <row r="141" spans="1:19" x14ac:dyDescent="0.25">
      <c r="A141" s="313">
        <v>1846</v>
      </c>
      <c r="B141" s="313" t="s">
        <v>175</v>
      </c>
      <c r="C141" s="314">
        <v>44305</v>
      </c>
      <c r="D141" s="315" t="s">
        <v>521</v>
      </c>
      <c r="E141" s="314">
        <v>44305</v>
      </c>
      <c r="F141" s="315" t="s">
        <v>522</v>
      </c>
      <c r="G141" s="321">
        <v>0</v>
      </c>
      <c r="H141" s="321">
        <v>0</v>
      </c>
      <c r="I141" s="321">
        <v>1500</v>
      </c>
      <c r="J141" s="321">
        <v>0</v>
      </c>
      <c r="K141" s="317" t="s">
        <v>523</v>
      </c>
      <c r="L141" s="313" t="s">
        <v>179</v>
      </c>
      <c r="M141" s="317" t="s">
        <v>180</v>
      </c>
      <c r="N141" s="317" t="s">
        <v>181</v>
      </c>
      <c r="O141" s="317" t="s">
        <v>181</v>
      </c>
      <c r="P141" s="317" t="s">
        <v>181</v>
      </c>
      <c r="Q141" s="317" t="s">
        <v>181</v>
      </c>
      <c r="R141" s="317" t="s">
        <v>181</v>
      </c>
      <c r="S141" s="316" t="s">
        <v>174</v>
      </c>
    </row>
    <row r="142" spans="1:19" x14ac:dyDescent="0.25">
      <c r="A142" s="313">
        <v>1850</v>
      </c>
      <c r="B142" s="313" t="s">
        <v>175</v>
      </c>
      <c r="C142" s="314">
        <v>44305</v>
      </c>
      <c r="D142" s="315" t="s">
        <v>524</v>
      </c>
      <c r="E142" s="314">
        <v>44305</v>
      </c>
      <c r="F142" s="315" t="s">
        <v>525</v>
      </c>
      <c r="G142" s="321">
        <v>0</v>
      </c>
      <c r="H142" s="321">
        <v>0</v>
      </c>
      <c r="I142" s="321">
        <v>21872.5</v>
      </c>
      <c r="J142" s="321">
        <v>0</v>
      </c>
      <c r="K142" s="317" t="s">
        <v>526</v>
      </c>
      <c r="L142" s="313" t="s">
        <v>179</v>
      </c>
      <c r="M142" s="317" t="s">
        <v>180</v>
      </c>
      <c r="N142" s="317" t="s">
        <v>181</v>
      </c>
      <c r="O142" s="317" t="s">
        <v>181</v>
      </c>
      <c r="P142" s="317" t="s">
        <v>181</v>
      </c>
      <c r="Q142" s="317" t="s">
        <v>181</v>
      </c>
      <c r="R142" s="317" t="s">
        <v>181</v>
      </c>
      <c r="S142" s="316" t="s">
        <v>174</v>
      </c>
    </row>
    <row r="143" spans="1:19" x14ac:dyDescent="0.25">
      <c r="A143" s="313">
        <v>1851</v>
      </c>
      <c r="B143" s="313" t="s">
        <v>175</v>
      </c>
      <c r="C143" s="314">
        <v>44306</v>
      </c>
      <c r="D143" s="315" t="s">
        <v>527</v>
      </c>
      <c r="E143" s="314">
        <v>44306</v>
      </c>
      <c r="F143" s="315" t="s">
        <v>528</v>
      </c>
      <c r="G143" s="321">
        <v>0</v>
      </c>
      <c r="H143" s="321">
        <v>0</v>
      </c>
      <c r="I143" s="321">
        <v>2200</v>
      </c>
      <c r="J143" s="321">
        <v>0</v>
      </c>
      <c r="K143" s="317" t="s">
        <v>529</v>
      </c>
      <c r="L143" s="313" t="s">
        <v>179</v>
      </c>
      <c r="M143" s="317" t="s">
        <v>180</v>
      </c>
      <c r="N143" s="317" t="s">
        <v>181</v>
      </c>
      <c r="O143" s="317" t="s">
        <v>181</v>
      </c>
      <c r="P143" s="317" t="s">
        <v>181</v>
      </c>
      <c r="Q143" s="317" t="s">
        <v>181</v>
      </c>
      <c r="R143" s="317" t="s">
        <v>181</v>
      </c>
      <c r="S143" s="316" t="s">
        <v>174</v>
      </c>
    </row>
    <row r="144" spans="1:19" x14ac:dyDescent="0.25">
      <c r="A144" s="313">
        <v>1852</v>
      </c>
      <c r="B144" s="313" t="s">
        <v>175</v>
      </c>
      <c r="C144" s="314">
        <v>44306</v>
      </c>
      <c r="D144" s="315" t="s">
        <v>530</v>
      </c>
      <c r="E144" s="314">
        <v>44306</v>
      </c>
      <c r="F144" s="315" t="s">
        <v>531</v>
      </c>
      <c r="G144" s="321">
        <v>0</v>
      </c>
      <c r="H144" s="321">
        <v>0</v>
      </c>
      <c r="I144" s="321">
        <v>5000</v>
      </c>
      <c r="J144" s="321">
        <v>0</v>
      </c>
      <c r="K144" s="317" t="s">
        <v>532</v>
      </c>
      <c r="L144" s="313" t="s">
        <v>179</v>
      </c>
      <c r="M144" s="317" t="s">
        <v>180</v>
      </c>
      <c r="N144" s="317" t="s">
        <v>181</v>
      </c>
      <c r="O144" s="317" t="s">
        <v>181</v>
      </c>
      <c r="P144" s="317" t="s">
        <v>181</v>
      </c>
      <c r="Q144" s="317" t="s">
        <v>181</v>
      </c>
      <c r="R144" s="317" t="s">
        <v>181</v>
      </c>
      <c r="S144" s="316" t="s">
        <v>174</v>
      </c>
    </row>
    <row r="145" spans="1:19" x14ac:dyDescent="0.25">
      <c r="A145" s="313">
        <v>1853</v>
      </c>
      <c r="B145" s="313" t="s">
        <v>175</v>
      </c>
      <c r="C145" s="314">
        <v>44307</v>
      </c>
      <c r="D145" s="315" t="s">
        <v>533</v>
      </c>
      <c r="E145" s="314">
        <v>44307</v>
      </c>
      <c r="F145" s="315" t="s">
        <v>534</v>
      </c>
      <c r="G145" s="321">
        <v>0</v>
      </c>
      <c r="H145" s="321">
        <v>0</v>
      </c>
      <c r="I145" s="321">
        <v>2000</v>
      </c>
      <c r="J145" s="321">
        <v>0</v>
      </c>
      <c r="K145" s="317" t="s">
        <v>535</v>
      </c>
      <c r="L145" s="313" t="s">
        <v>179</v>
      </c>
      <c r="M145" s="317" t="s">
        <v>180</v>
      </c>
      <c r="N145" s="317" t="s">
        <v>181</v>
      </c>
      <c r="O145" s="317" t="s">
        <v>181</v>
      </c>
      <c r="P145" s="317" t="s">
        <v>181</v>
      </c>
      <c r="Q145" s="317" t="s">
        <v>181</v>
      </c>
      <c r="R145" s="317" t="s">
        <v>181</v>
      </c>
      <c r="S145" s="316" t="s">
        <v>174</v>
      </c>
    </row>
    <row r="146" spans="1:19" x14ac:dyDescent="0.25">
      <c r="A146" s="313">
        <v>1854</v>
      </c>
      <c r="B146" s="313" t="s">
        <v>175</v>
      </c>
      <c r="C146" s="314">
        <v>44307</v>
      </c>
      <c r="D146" s="315" t="s">
        <v>536</v>
      </c>
      <c r="E146" s="314">
        <v>44307</v>
      </c>
      <c r="F146" s="315" t="s">
        <v>537</v>
      </c>
      <c r="G146" s="321">
        <v>0</v>
      </c>
      <c r="H146" s="321">
        <v>0</v>
      </c>
      <c r="I146" s="321">
        <v>34800</v>
      </c>
      <c r="J146" s="321">
        <v>0</v>
      </c>
      <c r="K146" s="317" t="s">
        <v>538</v>
      </c>
      <c r="L146" s="313" t="s">
        <v>539</v>
      </c>
      <c r="M146" s="317" t="s">
        <v>540</v>
      </c>
      <c r="N146" s="317" t="s">
        <v>181</v>
      </c>
      <c r="O146" s="317" t="s">
        <v>181</v>
      </c>
      <c r="P146" s="317" t="s">
        <v>181</v>
      </c>
      <c r="Q146" s="317" t="s">
        <v>181</v>
      </c>
      <c r="R146" s="317" t="s">
        <v>181</v>
      </c>
      <c r="S146" s="316" t="s">
        <v>174</v>
      </c>
    </row>
    <row r="147" spans="1:19" x14ac:dyDescent="0.25">
      <c r="A147" s="313">
        <v>1867</v>
      </c>
      <c r="B147" s="313" t="s">
        <v>73</v>
      </c>
      <c r="C147" s="314">
        <v>44307</v>
      </c>
      <c r="D147" s="315" t="s">
        <v>1084</v>
      </c>
      <c r="E147" s="314">
        <v>44307</v>
      </c>
      <c r="F147" s="315" t="s">
        <v>1085</v>
      </c>
      <c r="G147" s="321">
        <v>0</v>
      </c>
      <c r="H147" s="321">
        <v>0</v>
      </c>
      <c r="I147" s="321">
        <v>-1965.1</v>
      </c>
      <c r="J147" s="321">
        <v>0</v>
      </c>
      <c r="K147" s="317" t="s">
        <v>1086</v>
      </c>
      <c r="L147" s="313" t="s">
        <v>179</v>
      </c>
      <c r="M147" s="317" t="s">
        <v>180</v>
      </c>
      <c r="N147" s="317" t="s">
        <v>181</v>
      </c>
      <c r="O147" s="317" t="s">
        <v>181</v>
      </c>
      <c r="P147" s="317" t="s">
        <v>181</v>
      </c>
      <c r="Q147" s="317" t="s">
        <v>181</v>
      </c>
      <c r="R147" s="317" t="s">
        <v>181</v>
      </c>
      <c r="S147" s="316" t="s">
        <v>174</v>
      </c>
    </row>
    <row r="148" spans="1:19" x14ac:dyDescent="0.25">
      <c r="A148" s="313">
        <v>1880</v>
      </c>
      <c r="B148" s="313" t="s">
        <v>175</v>
      </c>
      <c r="C148" s="314">
        <v>44308</v>
      </c>
      <c r="D148" s="315" t="s">
        <v>541</v>
      </c>
      <c r="E148" s="314">
        <v>44308</v>
      </c>
      <c r="F148" s="315" t="s">
        <v>460</v>
      </c>
      <c r="G148" s="321">
        <v>0</v>
      </c>
      <c r="H148" s="321">
        <v>20</v>
      </c>
      <c r="I148" s="321">
        <v>0</v>
      </c>
      <c r="J148" s="321">
        <v>0</v>
      </c>
      <c r="K148" s="317" t="s">
        <v>181</v>
      </c>
      <c r="L148" s="313" t="s">
        <v>179</v>
      </c>
      <c r="M148" s="317" t="s">
        <v>180</v>
      </c>
      <c r="N148" s="317" t="s">
        <v>181</v>
      </c>
      <c r="O148" s="317" t="s">
        <v>181</v>
      </c>
      <c r="P148" s="317" t="s">
        <v>181</v>
      </c>
      <c r="Q148" s="317" t="s">
        <v>181</v>
      </c>
      <c r="R148" s="317" t="s">
        <v>181</v>
      </c>
      <c r="S148" s="316" t="s">
        <v>174</v>
      </c>
    </row>
    <row r="149" spans="1:19" x14ac:dyDescent="0.25">
      <c r="A149" s="313">
        <v>1892</v>
      </c>
      <c r="B149" s="313" t="s">
        <v>175</v>
      </c>
      <c r="C149" s="314">
        <v>44308</v>
      </c>
      <c r="D149" s="315" t="s">
        <v>542</v>
      </c>
      <c r="E149" s="314">
        <v>44308</v>
      </c>
      <c r="F149" s="315" t="s">
        <v>543</v>
      </c>
      <c r="G149" s="321">
        <v>0</v>
      </c>
      <c r="H149" s="321">
        <v>0</v>
      </c>
      <c r="I149" s="321">
        <v>18415</v>
      </c>
      <c r="J149" s="321">
        <v>0</v>
      </c>
      <c r="K149" s="317" t="s">
        <v>544</v>
      </c>
      <c r="L149" s="313" t="s">
        <v>179</v>
      </c>
      <c r="M149" s="317" t="s">
        <v>180</v>
      </c>
      <c r="N149" s="317" t="s">
        <v>181</v>
      </c>
      <c r="O149" s="317" t="s">
        <v>181</v>
      </c>
      <c r="P149" s="317" t="s">
        <v>181</v>
      </c>
      <c r="Q149" s="317" t="s">
        <v>181</v>
      </c>
      <c r="R149" s="317" t="s">
        <v>181</v>
      </c>
      <c r="S149" s="316" t="s">
        <v>174</v>
      </c>
    </row>
    <row r="150" spans="1:19" x14ac:dyDescent="0.25">
      <c r="A150" s="313">
        <v>1894</v>
      </c>
      <c r="B150" s="313" t="s">
        <v>175</v>
      </c>
      <c r="C150" s="314">
        <v>44308</v>
      </c>
      <c r="D150" s="315" t="s">
        <v>545</v>
      </c>
      <c r="E150" s="314">
        <v>44308</v>
      </c>
      <c r="F150" s="315" t="s">
        <v>546</v>
      </c>
      <c r="G150" s="321">
        <v>0</v>
      </c>
      <c r="H150" s="321">
        <v>0</v>
      </c>
      <c r="I150" s="321">
        <v>4472.18</v>
      </c>
      <c r="J150" s="321">
        <v>0</v>
      </c>
      <c r="K150" s="317" t="s">
        <v>547</v>
      </c>
      <c r="L150" s="313" t="s">
        <v>179</v>
      </c>
      <c r="M150" s="317" t="s">
        <v>180</v>
      </c>
      <c r="N150" s="317" t="s">
        <v>181</v>
      </c>
      <c r="O150" s="317" t="s">
        <v>181</v>
      </c>
      <c r="P150" s="317" t="s">
        <v>181</v>
      </c>
      <c r="Q150" s="317" t="s">
        <v>181</v>
      </c>
      <c r="R150" s="317" t="s">
        <v>181</v>
      </c>
      <c r="S150" s="316" t="s">
        <v>174</v>
      </c>
    </row>
    <row r="151" spans="1:19" x14ac:dyDescent="0.25">
      <c r="A151" s="313">
        <v>1884</v>
      </c>
      <c r="B151" s="313" t="s">
        <v>73</v>
      </c>
      <c r="C151" s="314">
        <v>44309</v>
      </c>
      <c r="D151" s="315" t="s">
        <v>548</v>
      </c>
      <c r="E151" s="314">
        <v>44309</v>
      </c>
      <c r="F151" s="315" t="s">
        <v>549</v>
      </c>
      <c r="G151" s="321">
        <v>0</v>
      </c>
      <c r="H151" s="321">
        <v>0</v>
      </c>
      <c r="I151" s="321">
        <v>1500</v>
      </c>
      <c r="J151" s="321">
        <v>0</v>
      </c>
      <c r="K151" s="317" t="s">
        <v>550</v>
      </c>
      <c r="L151" s="313" t="s">
        <v>179</v>
      </c>
      <c r="M151" s="317" t="s">
        <v>180</v>
      </c>
      <c r="N151" s="317" t="s">
        <v>181</v>
      </c>
      <c r="O151" s="317" t="s">
        <v>181</v>
      </c>
      <c r="P151" s="317" t="s">
        <v>181</v>
      </c>
      <c r="Q151" s="317" t="s">
        <v>181</v>
      </c>
      <c r="R151" s="317" t="s">
        <v>181</v>
      </c>
      <c r="S151" s="316" t="s">
        <v>174</v>
      </c>
    </row>
    <row r="152" spans="1:19" x14ac:dyDescent="0.25">
      <c r="A152" s="313">
        <v>1896</v>
      </c>
      <c r="B152" s="313" t="s">
        <v>175</v>
      </c>
      <c r="C152" s="314">
        <v>44309</v>
      </c>
      <c r="D152" s="315" t="s">
        <v>551</v>
      </c>
      <c r="E152" s="314">
        <v>44309</v>
      </c>
      <c r="F152" s="315" t="s">
        <v>552</v>
      </c>
      <c r="G152" s="321">
        <v>0</v>
      </c>
      <c r="H152" s="321">
        <v>0</v>
      </c>
      <c r="I152" s="321">
        <v>2000</v>
      </c>
      <c r="J152" s="321">
        <v>0</v>
      </c>
      <c r="K152" s="317" t="s">
        <v>553</v>
      </c>
      <c r="L152" s="313" t="s">
        <v>179</v>
      </c>
      <c r="M152" s="317" t="s">
        <v>180</v>
      </c>
      <c r="N152" s="317" t="s">
        <v>181</v>
      </c>
      <c r="O152" s="317" t="s">
        <v>181</v>
      </c>
      <c r="P152" s="317" t="s">
        <v>181</v>
      </c>
      <c r="Q152" s="317" t="s">
        <v>181</v>
      </c>
      <c r="R152" s="317" t="s">
        <v>181</v>
      </c>
      <c r="S152" s="316" t="s">
        <v>174</v>
      </c>
    </row>
    <row r="153" spans="1:19" x14ac:dyDescent="0.25">
      <c r="A153" s="313">
        <v>1897</v>
      </c>
      <c r="B153" s="313" t="s">
        <v>175</v>
      </c>
      <c r="C153" s="314">
        <v>44309</v>
      </c>
      <c r="D153" s="315" t="s">
        <v>554</v>
      </c>
      <c r="E153" s="314">
        <v>44309</v>
      </c>
      <c r="F153" s="315" t="s">
        <v>555</v>
      </c>
      <c r="G153" s="321">
        <v>0</v>
      </c>
      <c r="H153" s="321">
        <v>0</v>
      </c>
      <c r="I153" s="321">
        <v>600</v>
      </c>
      <c r="J153" s="321">
        <v>0</v>
      </c>
      <c r="K153" s="317" t="s">
        <v>556</v>
      </c>
      <c r="L153" s="313" t="s">
        <v>179</v>
      </c>
      <c r="M153" s="317" t="s">
        <v>180</v>
      </c>
      <c r="N153" s="317" t="s">
        <v>181</v>
      </c>
      <c r="O153" s="317" t="s">
        <v>181</v>
      </c>
      <c r="P153" s="317" t="s">
        <v>181</v>
      </c>
      <c r="Q153" s="317" t="s">
        <v>181</v>
      </c>
      <c r="R153" s="317" t="s">
        <v>181</v>
      </c>
      <c r="S153" s="316" t="s">
        <v>174</v>
      </c>
    </row>
    <row r="154" spans="1:19" x14ac:dyDescent="0.25">
      <c r="A154" s="313">
        <v>1899</v>
      </c>
      <c r="B154" s="313" t="s">
        <v>175</v>
      </c>
      <c r="C154" s="314">
        <v>44312</v>
      </c>
      <c r="D154" s="315" t="s">
        <v>557</v>
      </c>
      <c r="E154" s="314">
        <v>44312</v>
      </c>
      <c r="F154" s="315" t="s">
        <v>558</v>
      </c>
      <c r="G154" s="321">
        <v>0</v>
      </c>
      <c r="H154" s="321">
        <v>0</v>
      </c>
      <c r="I154" s="321">
        <v>977</v>
      </c>
      <c r="J154" s="321">
        <v>0</v>
      </c>
      <c r="K154" s="317" t="s">
        <v>559</v>
      </c>
      <c r="L154" s="313" t="s">
        <v>179</v>
      </c>
      <c r="M154" s="317" t="s">
        <v>180</v>
      </c>
      <c r="N154" s="317" t="s">
        <v>181</v>
      </c>
      <c r="O154" s="317" t="s">
        <v>181</v>
      </c>
      <c r="P154" s="317" t="s">
        <v>181</v>
      </c>
      <c r="Q154" s="317" t="s">
        <v>181</v>
      </c>
      <c r="R154" s="317" t="s">
        <v>181</v>
      </c>
      <c r="S154" s="316" t="s">
        <v>174</v>
      </c>
    </row>
    <row r="155" spans="1:19" x14ac:dyDescent="0.25">
      <c r="A155" s="313">
        <v>1900</v>
      </c>
      <c r="B155" s="313" t="s">
        <v>175</v>
      </c>
      <c r="C155" s="314">
        <v>44312</v>
      </c>
      <c r="D155" s="315" t="s">
        <v>560</v>
      </c>
      <c r="E155" s="314">
        <v>44312</v>
      </c>
      <c r="F155" s="315" t="s">
        <v>561</v>
      </c>
      <c r="G155" s="321">
        <v>0</v>
      </c>
      <c r="H155" s="321">
        <v>0</v>
      </c>
      <c r="I155" s="321">
        <v>500.05</v>
      </c>
      <c r="J155" s="321">
        <v>0</v>
      </c>
      <c r="K155" s="317" t="s">
        <v>562</v>
      </c>
      <c r="L155" s="313" t="s">
        <v>179</v>
      </c>
      <c r="M155" s="317" t="s">
        <v>180</v>
      </c>
      <c r="N155" s="317" t="s">
        <v>181</v>
      </c>
      <c r="O155" s="317" t="s">
        <v>181</v>
      </c>
      <c r="P155" s="317" t="s">
        <v>181</v>
      </c>
      <c r="Q155" s="317" t="s">
        <v>181</v>
      </c>
      <c r="R155" s="317" t="s">
        <v>181</v>
      </c>
      <c r="S155" s="316" t="s">
        <v>174</v>
      </c>
    </row>
    <row r="156" spans="1:19" x14ac:dyDescent="0.25">
      <c r="A156" s="313">
        <v>1901</v>
      </c>
      <c r="B156" s="313" t="s">
        <v>175</v>
      </c>
      <c r="C156" s="314">
        <v>44312</v>
      </c>
      <c r="D156" s="315" t="s">
        <v>563</v>
      </c>
      <c r="E156" s="314">
        <v>44312</v>
      </c>
      <c r="F156" s="315" t="s">
        <v>564</v>
      </c>
      <c r="G156" s="321">
        <v>0</v>
      </c>
      <c r="H156" s="321">
        <v>0</v>
      </c>
      <c r="I156" s="321">
        <v>993</v>
      </c>
      <c r="J156" s="321">
        <v>0</v>
      </c>
      <c r="K156" s="317" t="s">
        <v>565</v>
      </c>
      <c r="L156" s="313" t="s">
        <v>179</v>
      </c>
      <c r="M156" s="317" t="s">
        <v>180</v>
      </c>
      <c r="N156" s="317" t="s">
        <v>181</v>
      </c>
      <c r="O156" s="317" t="s">
        <v>181</v>
      </c>
      <c r="P156" s="317" t="s">
        <v>181</v>
      </c>
      <c r="Q156" s="317" t="s">
        <v>181</v>
      </c>
      <c r="R156" s="317" t="s">
        <v>181</v>
      </c>
      <c r="S156" s="316" t="s">
        <v>174</v>
      </c>
    </row>
    <row r="157" spans="1:19" x14ac:dyDescent="0.25">
      <c r="A157" s="313">
        <v>1978</v>
      </c>
      <c r="B157" s="313" t="s">
        <v>175</v>
      </c>
      <c r="C157" s="314">
        <v>44312</v>
      </c>
      <c r="D157" s="315" t="s">
        <v>566</v>
      </c>
      <c r="E157" s="314">
        <v>44312</v>
      </c>
      <c r="F157" s="315" t="s">
        <v>567</v>
      </c>
      <c r="G157" s="321">
        <v>0</v>
      </c>
      <c r="H157" s="321">
        <v>72.680000000000007</v>
      </c>
      <c r="I157" s="321">
        <v>0</v>
      </c>
      <c r="J157" s="321">
        <v>0</v>
      </c>
      <c r="K157" s="317" t="s">
        <v>181</v>
      </c>
      <c r="L157" s="313" t="s">
        <v>179</v>
      </c>
      <c r="M157" s="317" t="s">
        <v>180</v>
      </c>
      <c r="N157" s="317" t="s">
        <v>181</v>
      </c>
      <c r="O157" s="317" t="s">
        <v>181</v>
      </c>
      <c r="P157" s="317" t="s">
        <v>181</v>
      </c>
      <c r="Q157" s="317" t="s">
        <v>181</v>
      </c>
      <c r="R157" s="317" t="s">
        <v>181</v>
      </c>
      <c r="S157" s="316" t="s">
        <v>174</v>
      </c>
    </row>
    <row r="158" spans="1:19" x14ac:dyDescent="0.25">
      <c r="A158" s="313">
        <v>1911</v>
      </c>
      <c r="B158" s="313" t="s">
        <v>175</v>
      </c>
      <c r="C158" s="314">
        <v>44312</v>
      </c>
      <c r="D158" s="315" t="s">
        <v>568</v>
      </c>
      <c r="E158" s="314">
        <v>44312</v>
      </c>
      <c r="F158" s="315" t="s">
        <v>569</v>
      </c>
      <c r="G158" s="321">
        <v>0</v>
      </c>
      <c r="H158" s="321">
        <v>0</v>
      </c>
      <c r="I158" s="321">
        <v>66</v>
      </c>
      <c r="J158" s="321">
        <v>0</v>
      </c>
      <c r="K158" s="317" t="s">
        <v>570</v>
      </c>
      <c r="L158" s="313" t="s">
        <v>179</v>
      </c>
      <c r="M158" s="317" t="s">
        <v>180</v>
      </c>
      <c r="N158" s="317" t="s">
        <v>181</v>
      </c>
      <c r="O158" s="317" t="s">
        <v>181</v>
      </c>
      <c r="P158" s="317" t="s">
        <v>181</v>
      </c>
      <c r="Q158" s="317" t="s">
        <v>181</v>
      </c>
      <c r="R158" s="317" t="s">
        <v>181</v>
      </c>
      <c r="S158" s="316" t="s">
        <v>174</v>
      </c>
    </row>
    <row r="159" spans="1:19" x14ac:dyDescent="0.25">
      <c r="A159" s="313">
        <v>1912</v>
      </c>
      <c r="B159" s="313" t="s">
        <v>175</v>
      </c>
      <c r="C159" s="314">
        <v>44312</v>
      </c>
      <c r="D159" s="315" t="s">
        <v>571</v>
      </c>
      <c r="E159" s="314">
        <v>44312</v>
      </c>
      <c r="F159" s="315" t="s">
        <v>572</v>
      </c>
      <c r="G159" s="321">
        <v>0</v>
      </c>
      <c r="H159" s="321">
        <v>100000</v>
      </c>
      <c r="I159" s="321">
        <v>0</v>
      </c>
      <c r="J159" s="321">
        <v>0</v>
      </c>
      <c r="K159" s="317" t="s">
        <v>573</v>
      </c>
      <c r="L159" s="313" t="s">
        <v>179</v>
      </c>
      <c r="M159" s="317" t="s">
        <v>180</v>
      </c>
      <c r="N159" s="317" t="s">
        <v>181</v>
      </c>
      <c r="O159" s="317" t="s">
        <v>181</v>
      </c>
      <c r="P159" s="317" t="s">
        <v>181</v>
      </c>
      <c r="Q159" s="317" t="s">
        <v>181</v>
      </c>
      <c r="R159" s="317" t="s">
        <v>181</v>
      </c>
      <c r="S159" s="316" t="s">
        <v>174</v>
      </c>
    </row>
    <row r="160" spans="1:19" x14ac:dyDescent="0.25">
      <c r="A160" s="313">
        <v>1630</v>
      </c>
      <c r="B160" s="313" t="s">
        <v>175</v>
      </c>
      <c r="C160" s="314">
        <v>44302</v>
      </c>
      <c r="D160" s="315" t="s">
        <v>577</v>
      </c>
      <c r="E160" s="314">
        <v>44312</v>
      </c>
      <c r="F160" s="315" t="s">
        <v>578</v>
      </c>
      <c r="G160" s="321">
        <v>0</v>
      </c>
      <c r="H160" s="321">
        <v>0</v>
      </c>
      <c r="I160" s="321">
        <v>34150.400000000001</v>
      </c>
      <c r="J160" s="321">
        <v>0</v>
      </c>
      <c r="K160" s="317" t="s">
        <v>579</v>
      </c>
      <c r="L160" s="313" t="s">
        <v>179</v>
      </c>
      <c r="M160" s="317" t="s">
        <v>180</v>
      </c>
      <c r="N160" s="317" t="s">
        <v>181</v>
      </c>
      <c r="O160" s="317" t="s">
        <v>181</v>
      </c>
      <c r="P160" s="317" t="s">
        <v>181</v>
      </c>
      <c r="Q160" s="317" t="s">
        <v>181</v>
      </c>
      <c r="R160" s="317" t="s">
        <v>181</v>
      </c>
      <c r="S160" s="316" t="s">
        <v>174</v>
      </c>
    </row>
    <row r="161" spans="1:19" x14ac:dyDescent="0.25">
      <c r="A161" s="313">
        <v>1592</v>
      </c>
      <c r="B161" s="313" t="s">
        <v>175</v>
      </c>
      <c r="C161" s="314">
        <v>44305</v>
      </c>
      <c r="D161" s="315" t="s">
        <v>574</v>
      </c>
      <c r="E161" s="314">
        <v>44312</v>
      </c>
      <c r="F161" s="315" t="s">
        <v>575</v>
      </c>
      <c r="G161" s="321">
        <v>0</v>
      </c>
      <c r="H161" s="321">
        <v>0</v>
      </c>
      <c r="I161" s="321">
        <v>10000</v>
      </c>
      <c r="J161" s="321">
        <v>0</v>
      </c>
      <c r="K161" s="317" t="s">
        <v>576</v>
      </c>
      <c r="L161" s="313" t="s">
        <v>179</v>
      </c>
      <c r="M161" s="317" t="s">
        <v>180</v>
      </c>
      <c r="N161" s="317" t="s">
        <v>181</v>
      </c>
      <c r="O161" s="317" t="s">
        <v>181</v>
      </c>
      <c r="P161" s="317" t="s">
        <v>181</v>
      </c>
      <c r="Q161" s="317" t="s">
        <v>181</v>
      </c>
      <c r="R161" s="317" t="s">
        <v>181</v>
      </c>
      <c r="S161" s="316" t="s">
        <v>174</v>
      </c>
    </row>
    <row r="162" spans="1:19" x14ac:dyDescent="0.25">
      <c r="A162" s="313">
        <v>1461</v>
      </c>
      <c r="B162" s="313" t="s">
        <v>175</v>
      </c>
      <c r="C162" s="314">
        <v>44312</v>
      </c>
      <c r="D162" s="315" t="s">
        <v>580</v>
      </c>
      <c r="E162" s="314">
        <v>44312</v>
      </c>
      <c r="F162" s="315" t="s">
        <v>581</v>
      </c>
      <c r="G162" s="321">
        <v>0</v>
      </c>
      <c r="H162" s="321">
        <v>0</v>
      </c>
      <c r="I162" s="321">
        <v>3848.06</v>
      </c>
      <c r="J162" s="321">
        <v>0</v>
      </c>
      <c r="K162" s="317" t="s">
        <v>582</v>
      </c>
      <c r="L162" s="313" t="s">
        <v>179</v>
      </c>
      <c r="M162" s="317" t="s">
        <v>180</v>
      </c>
      <c r="N162" s="317" t="s">
        <v>181</v>
      </c>
      <c r="O162" s="317" t="s">
        <v>181</v>
      </c>
      <c r="P162" s="317" t="s">
        <v>181</v>
      </c>
      <c r="Q162" s="317" t="s">
        <v>181</v>
      </c>
      <c r="R162" s="317" t="s">
        <v>181</v>
      </c>
      <c r="S162" s="316" t="s">
        <v>174</v>
      </c>
    </row>
    <row r="163" spans="1:19" x14ac:dyDescent="0.25">
      <c r="A163" s="313">
        <v>1913</v>
      </c>
      <c r="B163" s="313" t="s">
        <v>175</v>
      </c>
      <c r="C163" s="314">
        <v>44313</v>
      </c>
      <c r="D163" s="315" t="s">
        <v>583</v>
      </c>
      <c r="E163" s="314">
        <v>44313</v>
      </c>
      <c r="F163" s="315" t="s">
        <v>584</v>
      </c>
      <c r="G163" s="321">
        <v>0</v>
      </c>
      <c r="H163" s="321">
        <v>0</v>
      </c>
      <c r="I163" s="321">
        <v>2000</v>
      </c>
      <c r="J163" s="321">
        <v>0</v>
      </c>
      <c r="K163" s="317" t="s">
        <v>585</v>
      </c>
      <c r="L163" s="313" t="s">
        <v>179</v>
      </c>
      <c r="M163" s="317" t="s">
        <v>180</v>
      </c>
      <c r="N163" s="317" t="s">
        <v>181</v>
      </c>
      <c r="O163" s="317" t="s">
        <v>181</v>
      </c>
      <c r="P163" s="317" t="s">
        <v>181</v>
      </c>
      <c r="Q163" s="317" t="s">
        <v>181</v>
      </c>
      <c r="R163" s="317" t="s">
        <v>181</v>
      </c>
      <c r="S163" s="316" t="s">
        <v>174</v>
      </c>
    </row>
    <row r="164" spans="1:19" x14ac:dyDescent="0.25">
      <c r="A164" s="313">
        <v>1914</v>
      </c>
      <c r="B164" s="313" t="s">
        <v>175</v>
      </c>
      <c r="C164" s="314">
        <v>44313</v>
      </c>
      <c r="D164" s="315" t="s">
        <v>586</v>
      </c>
      <c r="E164" s="314">
        <v>44313</v>
      </c>
      <c r="F164" s="315" t="s">
        <v>587</v>
      </c>
      <c r="G164" s="321">
        <v>0</v>
      </c>
      <c r="H164" s="321">
        <v>0</v>
      </c>
      <c r="I164" s="321">
        <v>12643</v>
      </c>
      <c r="J164" s="321">
        <v>0</v>
      </c>
      <c r="K164" s="317" t="s">
        <v>588</v>
      </c>
      <c r="L164" s="313" t="s">
        <v>179</v>
      </c>
      <c r="M164" s="317" t="s">
        <v>180</v>
      </c>
      <c r="N164" s="317" t="s">
        <v>181</v>
      </c>
      <c r="O164" s="317" t="s">
        <v>181</v>
      </c>
      <c r="P164" s="317" t="s">
        <v>181</v>
      </c>
      <c r="Q164" s="317" t="s">
        <v>181</v>
      </c>
      <c r="R164" s="317" t="s">
        <v>181</v>
      </c>
      <c r="S164" s="316" t="s">
        <v>174</v>
      </c>
    </row>
    <row r="165" spans="1:19" x14ac:dyDescent="0.25">
      <c r="A165" s="313">
        <v>1917</v>
      </c>
      <c r="B165" s="313" t="s">
        <v>175</v>
      </c>
      <c r="C165" s="314">
        <v>44313</v>
      </c>
      <c r="D165" s="315" t="s">
        <v>589</v>
      </c>
      <c r="E165" s="314">
        <v>44313</v>
      </c>
      <c r="F165" s="315" t="s">
        <v>590</v>
      </c>
      <c r="G165" s="321">
        <v>0</v>
      </c>
      <c r="H165" s="321">
        <v>0</v>
      </c>
      <c r="I165" s="321">
        <v>3900</v>
      </c>
      <c r="J165" s="321">
        <v>0</v>
      </c>
      <c r="K165" s="317" t="s">
        <v>591</v>
      </c>
      <c r="L165" s="313" t="s">
        <v>179</v>
      </c>
      <c r="M165" s="317" t="s">
        <v>180</v>
      </c>
      <c r="N165" s="317" t="s">
        <v>181</v>
      </c>
      <c r="O165" s="317" t="s">
        <v>181</v>
      </c>
      <c r="P165" s="317" t="s">
        <v>181</v>
      </c>
      <c r="Q165" s="317" t="s">
        <v>181</v>
      </c>
      <c r="R165" s="317" t="s">
        <v>181</v>
      </c>
      <c r="S165" s="316" t="s">
        <v>174</v>
      </c>
    </row>
    <row r="166" spans="1:19" x14ac:dyDescent="0.25">
      <c r="A166" s="313">
        <v>1918</v>
      </c>
      <c r="B166" s="313" t="s">
        <v>175</v>
      </c>
      <c r="C166" s="314">
        <v>44313</v>
      </c>
      <c r="D166" s="315" t="s">
        <v>592</v>
      </c>
      <c r="E166" s="314">
        <v>44313</v>
      </c>
      <c r="F166" s="315" t="s">
        <v>593</v>
      </c>
      <c r="G166" s="321">
        <v>0</v>
      </c>
      <c r="H166" s="321">
        <v>0</v>
      </c>
      <c r="I166" s="321">
        <v>4859.3999999999996</v>
      </c>
      <c r="J166" s="321">
        <v>0</v>
      </c>
      <c r="K166" s="317" t="s">
        <v>594</v>
      </c>
      <c r="L166" s="313" t="s">
        <v>179</v>
      </c>
      <c r="M166" s="317" t="s">
        <v>180</v>
      </c>
      <c r="N166" s="317" t="s">
        <v>181</v>
      </c>
      <c r="O166" s="317" t="s">
        <v>181</v>
      </c>
      <c r="P166" s="317" t="s">
        <v>181</v>
      </c>
      <c r="Q166" s="317" t="s">
        <v>181</v>
      </c>
      <c r="R166" s="317" t="s">
        <v>181</v>
      </c>
      <c r="S166" s="316" t="s">
        <v>174</v>
      </c>
    </row>
    <row r="167" spans="1:19" x14ac:dyDescent="0.25">
      <c r="A167" s="313">
        <v>1920</v>
      </c>
      <c r="B167" s="313" t="s">
        <v>175</v>
      </c>
      <c r="C167" s="314">
        <v>44313</v>
      </c>
      <c r="D167" s="315" t="s">
        <v>595</v>
      </c>
      <c r="E167" s="314">
        <v>44313</v>
      </c>
      <c r="F167" s="315" t="s">
        <v>596</v>
      </c>
      <c r="G167" s="321">
        <v>0</v>
      </c>
      <c r="H167" s="321">
        <v>0</v>
      </c>
      <c r="I167" s="321">
        <v>10000</v>
      </c>
      <c r="J167" s="321">
        <v>0</v>
      </c>
      <c r="K167" s="317" t="s">
        <v>597</v>
      </c>
      <c r="L167" s="313" t="s">
        <v>179</v>
      </c>
      <c r="M167" s="317" t="s">
        <v>180</v>
      </c>
      <c r="N167" s="317" t="s">
        <v>181</v>
      </c>
      <c r="O167" s="317" t="s">
        <v>181</v>
      </c>
      <c r="P167" s="317" t="s">
        <v>181</v>
      </c>
      <c r="Q167" s="317" t="s">
        <v>181</v>
      </c>
      <c r="R167" s="317" t="s">
        <v>181</v>
      </c>
      <c r="S167" s="316" t="s">
        <v>174</v>
      </c>
    </row>
    <row r="168" spans="1:19" x14ac:dyDescent="0.25">
      <c r="A168" s="313">
        <v>1904</v>
      </c>
      <c r="B168" s="313" t="s">
        <v>175</v>
      </c>
      <c r="C168" s="314">
        <v>44313</v>
      </c>
      <c r="D168" s="315" t="s">
        <v>598</v>
      </c>
      <c r="E168" s="314">
        <v>44313</v>
      </c>
      <c r="F168" s="315" t="s">
        <v>599</v>
      </c>
      <c r="G168" s="321">
        <v>0</v>
      </c>
      <c r="H168" s="321">
        <v>0</v>
      </c>
      <c r="I168" s="321">
        <v>394.32</v>
      </c>
      <c r="J168" s="321">
        <v>0</v>
      </c>
      <c r="K168" s="317" t="s">
        <v>600</v>
      </c>
      <c r="L168" s="313" t="s">
        <v>179</v>
      </c>
      <c r="M168" s="317" t="s">
        <v>180</v>
      </c>
      <c r="N168" s="317" t="s">
        <v>181</v>
      </c>
      <c r="O168" s="317" t="s">
        <v>181</v>
      </c>
      <c r="P168" s="317" t="s">
        <v>181</v>
      </c>
      <c r="Q168" s="317" t="s">
        <v>181</v>
      </c>
      <c r="R168" s="317" t="s">
        <v>181</v>
      </c>
      <c r="S168" s="316" t="s">
        <v>174</v>
      </c>
    </row>
    <row r="169" spans="1:19" x14ac:dyDescent="0.25">
      <c r="A169" s="313">
        <v>1921</v>
      </c>
      <c r="B169" s="313" t="s">
        <v>73</v>
      </c>
      <c r="C169" s="314">
        <v>44315</v>
      </c>
      <c r="D169" s="315" t="s">
        <v>601</v>
      </c>
      <c r="E169" s="314">
        <v>44315</v>
      </c>
      <c r="F169" s="315" t="s">
        <v>602</v>
      </c>
      <c r="G169" s="321">
        <v>0</v>
      </c>
      <c r="H169" s="321">
        <v>0</v>
      </c>
      <c r="I169" s="321">
        <v>4814</v>
      </c>
      <c r="J169" s="321">
        <v>0</v>
      </c>
      <c r="K169" s="317" t="s">
        <v>603</v>
      </c>
      <c r="L169" s="313" t="s">
        <v>179</v>
      </c>
      <c r="M169" s="317" t="s">
        <v>180</v>
      </c>
      <c r="N169" s="317" t="s">
        <v>181</v>
      </c>
      <c r="O169" s="317" t="s">
        <v>181</v>
      </c>
      <c r="P169" s="317" t="s">
        <v>181</v>
      </c>
      <c r="Q169" s="317" t="s">
        <v>181</v>
      </c>
      <c r="R169" s="317" t="s">
        <v>181</v>
      </c>
      <c r="S169" s="316" t="s">
        <v>174</v>
      </c>
    </row>
    <row r="170" spans="1:19" x14ac:dyDescent="0.25">
      <c r="A170" s="313">
        <v>1923</v>
      </c>
      <c r="B170" s="313" t="s">
        <v>73</v>
      </c>
      <c r="C170" s="314">
        <v>44315</v>
      </c>
      <c r="D170" s="315" t="s">
        <v>604</v>
      </c>
      <c r="E170" s="314">
        <v>44315</v>
      </c>
      <c r="F170" s="315" t="s">
        <v>605</v>
      </c>
      <c r="G170" s="321">
        <v>0</v>
      </c>
      <c r="H170" s="321">
        <v>0</v>
      </c>
      <c r="I170" s="321">
        <v>5000</v>
      </c>
      <c r="J170" s="321">
        <v>0</v>
      </c>
      <c r="K170" s="317" t="s">
        <v>606</v>
      </c>
      <c r="L170" s="313" t="s">
        <v>179</v>
      </c>
      <c r="M170" s="317" t="s">
        <v>180</v>
      </c>
      <c r="N170" s="317" t="s">
        <v>181</v>
      </c>
      <c r="O170" s="317" t="s">
        <v>181</v>
      </c>
      <c r="P170" s="317" t="s">
        <v>181</v>
      </c>
      <c r="Q170" s="317" t="s">
        <v>181</v>
      </c>
      <c r="R170" s="317" t="s">
        <v>181</v>
      </c>
      <c r="S170" s="316" t="s">
        <v>174</v>
      </c>
    </row>
    <row r="171" spans="1:19" x14ac:dyDescent="0.25">
      <c r="A171" s="313">
        <v>1941</v>
      </c>
      <c r="B171" s="313" t="s">
        <v>73</v>
      </c>
      <c r="C171" s="314">
        <v>44315</v>
      </c>
      <c r="D171" s="315" t="s">
        <v>607</v>
      </c>
      <c r="E171" s="314">
        <v>44315</v>
      </c>
      <c r="F171" s="315" t="s">
        <v>608</v>
      </c>
      <c r="G171" s="321">
        <v>0</v>
      </c>
      <c r="H171" s="321">
        <v>0</v>
      </c>
      <c r="I171" s="321">
        <v>3007.46</v>
      </c>
      <c r="J171" s="321">
        <v>0</v>
      </c>
      <c r="K171" s="317" t="s">
        <v>609</v>
      </c>
      <c r="L171" s="313" t="s">
        <v>179</v>
      </c>
      <c r="M171" s="317" t="s">
        <v>180</v>
      </c>
      <c r="N171" s="317" t="s">
        <v>181</v>
      </c>
      <c r="O171" s="317" t="s">
        <v>181</v>
      </c>
      <c r="P171" s="317" t="s">
        <v>181</v>
      </c>
      <c r="Q171" s="317" t="s">
        <v>181</v>
      </c>
      <c r="R171" s="317" t="s">
        <v>181</v>
      </c>
      <c r="S171" s="316" t="s">
        <v>174</v>
      </c>
    </row>
    <row r="172" spans="1:19" x14ac:dyDescent="0.25">
      <c r="A172" s="313">
        <v>1942</v>
      </c>
      <c r="B172" s="313" t="s">
        <v>73</v>
      </c>
      <c r="C172" s="314">
        <v>44315</v>
      </c>
      <c r="D172" s="315" t="s">
        <v>610</v>
      </c>
      <c r="E172" s="314">
        <v>44315</v>
      </c>
      <c r="F172" s="315" t="s">
        <v>611</v>
      </c>
      <c r="G172" s="321">
        <v>0</v>
      </c>
      <c r="H172" s="321">
        <v>0</v>
      </c>
      <c r="I172" s="321">
        <v>2207.46</v>
      </c>
      <c r="J172" s="321">
        <v>0</v>
      </c>
      <c r="K172" s="317" t="s">
        <v>612</v>
      </c>
      <c r="L172" s="313" t="s">
        <v>179</v>
      </c>
      <c r="M172" s="317" t="s">
        <v>180</v>
      </c>
      <c r="N172" s="317" t="s">
        <v>181</v>
      </c>
      <c r="O172" s="317" t="s">
        <v>181</v>
      </c>
      <c r="P172" s="317" t="s">
        <v>181</v>
      </c>
      <c r="Q172" s="317" t="s">
        <v>181</v>
      </c>
      <c r="R172" s="317" t="s">
        <v>181</v>
      </c>
      <c r="S172" s="316" t="s">
        <v>174</v>
      </c>
    </row>
    <row r="173" spans="1:19" x14ac:dyDescent="0.25">
      <c r="A173" s="313">
        <v>1943</v>
      </c>
      <c r="B173" s="313" t="s">
        <v>73</v>
      </c>
      <c r="C173" s="314">
        <v>44315</v>
      </c>
      <c r="D173" s="315" t="s">
        <v>613</v>
      </c>
      <c r="E173" s="314">
        <v>44315</v>
      </c>
      <c r="F173" s="315" t="s">
        <v>614</v>
      </c>
      <c r="G173" s="321">
        <v>0</v>
      </c>
      <c r="H173" s="321">
        <v>0</v>
      </c>
      <c r="I173" s="321">
        <v>2759.44</v>
      </c>
      <c r="J173" s="321">
        <v>0</v>
      </c>
      <c r="K173" s="317" t="s">
        <v>615</v>
      </c>
      <c r="L173" s="313" t="s">
        <v>179</v>
      </c>
      <c r="M173" s="317" t="s">
        <v>180</v>
      </c>
      <c r="N173" s="317" t="s">
        <v>181</v>
      </c>
      <c r="O173" s="317" t="s">
        <v>181</v>
      </c>
      <c r="P173" s="317" t="s">
        <v>181</v>
      </c>
      <c r="Q173" s="317" t="s">
        <v>181</v>
      </c>
      <c r="R173" s="317" t="s">
        <v>181</v>
      </c>
      <c r="S173" s="316" t="s">
        <v>174</v>
      </c>
    </row>
    <row r="174" spans="1:19" x14ac:dyDescent="0.25">
      <c r="A174" s="313">
        <v>1965</v>
      </c>
      <c r="B174" s="313" t="s">
        <v>73</v>
      </c>
      <c r="C174" s="314">
        <v>44315</v>
      </c>
      <c r="D174" s="315" t="s">
        <v>616</v>
      </c>
      <c r="E174" s="314">
        <v>44315</v>
      </c>
      <c r="F174" s="315" t="s">
        <v>617</v>
      </c>
      <c r="G174" s="321">
        <v>0</v>
      </c>
      <c r="H174" s="321">
        <v>0</v>
      </c>
      <c r="I174" s="321">
        <v>4472.18</v>
      </c>
      <c r="J174" s="321">
        <v>0</v>
      </c>
      <c r="K174" s="317" t="s">
        <v>618</v>
      </c>
      <c r="L174" s="313" t="s">
        <v>179</v>
      </c>
      <c r="M174" s="317" t="s">
        <v>180</v>
      </c>
      <c r="N174" s="317" t="s">
        <v>181</v>
      </c>
      <c r="O174" s="317" t="s">
        <v>181</v>
      </c>
      <c r="P174" s="317" t="s">
        <v>181</v>
      </c>
      <c r="Q174" s="317" t="s">
        <v>181</v>
      </c>
      <c r="R174" s="317" t="s">
        <v>181</v>
      </c>
      <c r="S174" s="316" t="s">
        <v>174</v>
      </c>
    </row>
    <row r="175" spans="1:19" x14ac:dyDescent="0.25">
      <c r="A175" s="313">
        <v>1970</v>
      </c>
      <c r="B175" s="313" t="s">
        <v>73</v>
      </c>
      <c r="C175" s="314">
        <v>44315</v>
      </c>
      <c r="D175" s="315" t="s">
        <v>619</v>
      </c>
      <c r="E175" s="314">
        <v>44315</v>
      </c>
      <c r="F175" s="315" t="s">
        <v>620</v>
      </c>
      <c r="G175" s="321">
        <v>0</v>
      </c>
      <c r="H175" s="321">
        <v>0</v>
      </c>
      <c r="I175" s="321">
        <v>3436.34</v>
      </c>
      <c r="J175" s="321">
        <v>0</v>
      </c>
      <c r="K175" s="317" t="s">
        <v>621</v>
      </c>
      <c r="L175" s="313" t="s">
        <v>179</v>
      </c>
      <c r="M175" s="317" t="s">
        <v>180</v>
      </c>
      <c r="N175" s="317" t="s">
        <v>181</v>
      </c>
      <c r="O175" s="317" t="s">
        <v>181</v>
      </c>
      <c r="P175" s="317" t="s">
        <v>181</v>
      </c>
      <c r="Q175" s="317" t="s">
        <v>181</v>
      </c>
      <c r="R175" s="317" t="s">
        <v>181</v>
      </c>
      <c r="S175" s="316" t="s">
        <v>174</v>
      </c>
    </row>
    <row r="176" spans="1:19" x14ac:dyDescent="0.25">
      <c r="A176" s="313">
        <v>2015</v>
      </c>
      <c r="B176" s="313" t="s">
        <v>175</v>
      </c>
      <c r="C176" s="314">
        <v>44315</v>
      </c>
      <c r="D176" s="315" t="s">
        <v>622</v>
      </c>
      <c r="E176" s="314">
        <v>44315</v>
      </c>
      <c r="F176" s="315" t="s">
        <v>623</v>
      </c>
      <c r="G176" s="321">
        <v>0</v>
      </c>
      <c r="H176" s="321">
        <v>0</v>
      </c>
      <c r="I176" s="321">
        <v>1800</v>
      </c>
      <c r="J176" s="321">
        <v>0</v>
      </c>
      <c r="K176" s="317" t="s">
        <v>624</v>
      </c>
      <c r="L176" s="313" t="s">
        <v>179</v>
      </c>
      <c r="M176" s="317" t="s">
        <v>180</v>
      </c>
      <c r="N176" s="317" t="s">
        <v>181</v>
      </c>
      <c r="O176" s="317" t="s">
        <v>181</v>
      </c>
      <c r="P176" s="317" t="s">
        <v>181</v>
      </c>
      <c r="Q176" s="317" t="s">
        <v>181</v>
      </c>
      <c r="R176" s="317" t="s">
        <v>181</v>
      </c>
      <c r="S176" s="316" t="s">
        <v>174</v>
      </c>
    </row>
    <row r="177" spans="1:19" x14ac:dyDescent="0.25">
      <c r="A177" s="313">
        <v>1944</v>
      </c>
      <c r="B177" s="313" t="s">
        <v>73</v>
      </c>
      <c r="C177" s="314">
        <v>44315</v>
      </c>
      <c r="D177" s="315" t="s">
        <v>625</v>
      </c>
      <c r="E177" s="314">
        <v>44315</v>
      </c>
      <c r="F177" s="315" t="s">
        <v>626</v>
      </c>
      <c r="G177" s="321">
        <v>0</v>
      </c>
      <c r="H177" s="321">
        <v>0</v>
      </c>
      <c r="I177" s="321">
        <v>4677.53</v>
      </c>
      <c r="J177" s="321">
        <v>0</v>
      </c>
      <c r="K177" s="317" t="s">
        <v>627</v>
      </c>
      <c r="L177" s="313" t="s">
        <v>179</v>
      </c>
      <c r="M177" s="317" t="s">
        <v>180</v>
      </c>
      <c r="N177" s="317" t="s">
        <v>181</v>
      </c>
      <c r="O177" s="317" t="s">
        <v>181</v>
      </c>
      <c r="P177" s="317" t="s">
        <v>181</v>
      </c>
      <c r="Q177" s="317" t="s">
        <v>181</v>
      </c>
      <c r="R177" s="317" t="s">
        <v>181</v>
      </c>
      <c r="S177" s="316" t="s">
        <v>174</v>
      </c>
    </row>
    <row r="178" spans="1:19" x14ac:dyDescent="0.25">
      <c r="A178" s="313">
        <v>1945</v>
      </c>
      <c r="B178" s="313" t="s">
        <v>73</v>
      </c>
      <c r="C178" s="314">
        <v>44315</v>
      </c>
      <c r="D178" s="315" t="s">
        <v>628</v>
      </c>
      <c r="E178" s="314">
        <v>44315</v>
      </c>
      <c r="F178" s="315" t="s">
        <v>629</v>
      </c>
      <c r="G178" s="321">
        <v>0</v>
      </c>
      <c r="H178" s="321">
        <v>0</v>
      </c>
      <c r="I178" s="321">
        <v>2759.44</v>
      </c>
      <c r="J178" s="321">
        <v>0</v>
      </c>
      <c r="K178" s="317" t="s">
        <v>630</v>
      </c>
      <c r="L178" s="313" t="s">
        <v>179</v>
      </c>
      <c r="M178" s="317" t="s">
        <v>180</v>
      </c>
      <c r="N178" s="317" t="s">
        <v>181</v>
      </c>
      <c r="O178" s="317" t="s">
        <v>181</v>
      </c>
      <c r="P178" s="317" t="s">
        <v>181</v>
      </c>
      <c r="Q178" s="317" t="s">
        <v>181</v>
      </c>
      <c r="R178" s="317" t="s">
        <v>181</v>
      </c>
      <c r="S178" s="316" t="s">
        <v>174</v>
      </c>
    </row>
    <row r="179" spans="1:19" x14ac:dyDescent="0.25">
      <c r="A179" s="313">
        <v>1947</v>
      </c>
      <c r="B179" s="313" t="s">
        <v>73</v>
      </c>
      <c r="C179" s="314">
        <v>44315</v>
      </c>
      <c r="D179" s="315" t="s">
        <v>631</v>
      </c>
      <c r="E179" s="314">
        <v>44315</v>
      </c>
      <c r="F179" s="315" t="s">
        <v>632</v>
      </c>
      <c r="G179" s="321">
        <v>0</v>
      </c>
      <c r="H179" s="321">
        <v>0</v>
      </c>
      <c r="I179" s="321">
        <v>2707.46</v>
      </c>
      <c r="J179" s="321">
        <v>0</v>
      </c>
      <c r="K179" s="317" t="s">
        <v>633</v>
      </c>
      <c r="L179" s="313" t="s">
        <v>179</v>
      </c>
      <c r="M179" s="317" t="s">
        <v>180</v>
      </c>
      <c r="N179" s="317" t="s">
        <v>181</v>
      </c>
      <c r="O179" s="317" t="s">
        <v>181</v>
      </c>
      <c r="P179" s="317" t="s">
        <v>181</v>
      </c>
      <c r="Q179" s="317" t="s">
        <v>181</v>
      </c>
      <c r="R179" s="317" t="s">
        <v>181</v>
      </c>
      <c r="S179" s="316" t="s">
        <v>174</v>
      </c>
    </row>
    <row r="180" spans="1:19" x14ac:dyDescent="0.25">
      <c r="A180" s="313">
        <v>1949</v>
      </c>
      <c r="B180" s="313" t="s">
        <v>73</v>
      </c>
      <c r="C180" s="314">
        <v>44315</v>
      </c>
      <c r="D180" s="315" t="s">
        <v>634</v>
      </c>
      <c r="E180" s="314">
        <v>44315</v>
      </c>
      <c r="F180" s="315" t="s">
        <v>635</v>
      </c>
      <c r="G180" s="321">
        <v>0</v>
      </c>
      <c r="H180" s="321">
        <v>0</v>
      </c>
      <c r="I180" s="321">
        <v>2759.44</v>
      </c>
      <c r="J180" s="321">
        <v>0</v>
      </c>
      <c r="K180" s="317" t="s">
        <v>636</v>
      </c>
      <c r="L180" s="313" t="s">
        <v>179</v>
      </c>
      <c r="M180" s="317" t="s">
        <v>180</v>
      </c>
      <c r="N180" s="317" t="s">
        <v>181</v>
      </c>
      <c r="O180" s="317" t="s">
        <v>181</v>
      </c>
      <c r="P180" s="317" t="s">
        <v>181</v>
      </c>
      <c r="Q180" s="317" t="s">
        <v>181</v>
      </c>
      <c r="R180" s="317" t="s">
        <v>181</v>
      </c>
      <c r="S180" s="316" t="s">
        <v>174</v>
      </c>
    </row>
    <row r="181" spans="1:19" x14ac:dyDescent="0.25">
      <c r="A181" s="313">
        <v>1951</v>
      </c>
      <c r="B181" s="313" t="s">
        <v>73</v>
      </c>
      <c r="C181" s="314">
        <v>44315</v>
      </c>
      <c r="D181" s="315" t="s">
        <v>637</v>
      </c>
      <c r="E181" s="314">
        <v>44315</v>
      </c>
      <c r="F181" s="315" t="s">
        <v>638</v>
      </c>
      <c r="G181" s="321">
        <v>0</v>
      </c>
      <c r="H181" s="321">
        <v>0</v>
      </c>
      <c r="I181" s="321">
        <v>2957.46</v>
      </c>
      <c r="J181" s="321">
        <v>0</v>
      </c>
      <c r="K181" s="317" t="s">
        <v>639</v>
      </c>
      <c r="L181" s="313" t="s">
        <v>179</v>
      </c>
      <c r="M181" s="317" t="s">
        <v>180</v>
      </c>
      <c r="N181" s="317" t="s">
        <v>181</v>
      </c>
      <c r="O181" s="317" t="s">
        <v>181</v>
      </c>
      <c r="P181" s="317" t="s">
        <v>181</v>
      </c>
      <c r="Q181" s="317" t="s">
        <v>181</v>
      </c>
      <c r="R181" s="317" t="s">
        <v>181</v>
      </c>
      <c r="S181" s="316" t="s">
        <v>174</v>
      </c>
    </row>
    <row r="182" spans="1:19" x14ac:dyDescent="0.25">
      <c r="A182" s="313">
        <v>1953</v>
      </c>
      <c r="B182" s="313" t="s">
        <v>73</v>
      </c>
      <c r="C182" s="314">
        <v>44315</v>
      </c>
      <c r="D182" s="315" t="s">
        <v>640</v>
      </c>
      <c r="E182" s="314">
        <v>44315</v>
      </c>
      <c r="F182" s="315" t="s">
        <v>641</v>
      </c>
      <c r="G182" s="321">
        <v>0</v>
      </c>
      <c r="H182" s="321">
        <v>0</v>
      </c>
      <c r="I182" s="321">
        <v>2207.46</v>
      </c>
      <c r="J182" s="321">
        <v>0</v>
      </c>
      <c r="K182" s="317" t="s">
        <v>642</v>
      </c>
      <c r="L182" s="313" t="s">
        <v>179</v>
      </c>
      <c r="M182" s="317" t="s">
        <v>180</v>
      </c>
      <c r="N182" s="317" t="s">
        <v>181</v>
      </c>
      <c r="O182" s="317" t="s">
        <v>181</v>
      </c>
      <c r="P182" s="317" t="s">
        <v>181</v>
      </c>
      <c r="Q182" s="317" t="s">
        <v>181</v>
      </c>
      <c r="R182" s="317" t="s">
        <v>181</v>
      </c>
      <c r="S182" s="316" t="s">
        <v>174</v>
      </c>
    </row>
    <row r="183" spans="1:19" x14ac:dyDescent="0.25">
      <c r="A183" s="313">
        <v>2016</v>
      </c>
      <c r="B183" s="313" t="s">
        <v>175</v>
      </c>
      <c r="C183" s="314">
        <v>44315</v>
      </c>
      <c r="D183" s="315" t="s">
        <v>643</v>
      </c>
      <c r="E183" s="314">
        <v>44315</v>
      </c>
      <c r="F183" s="315" t="s">
        <v>644</v>
      </c>
      <c r="G183" s="321">
        <v>0</v>
      </c>
      <c r="H183" s="321">
        <v>0</v>
      </c>
      <c r="I183" s="321">
        <v>1700</v>
      </c>
      <c r="J183" s="321">
        <v>0</v>
      </c>
      <c r="K183" s="317" t="s">
        <v>645</v>
      </c>
      <c r="L183" s="313" t="s">
        <v>179</v>
      </c>
      <c r="M183" s="317" t="s">
        <v>180</v>
      </c>
      <c r="N183" s="317" t="s">
        <v>181</v>
      </c>
      <c r="O183" s="317" t="s">
        <v>181</v>
      </c>
      <c r="P183" s="317" t="s">
        <v>181</v>
      </c>
      <c r="Q183" s="317" t="s">
        <v>181</v>
      </c>
      <c r="R183" s="317" t="s">
        <v>181</v>
      </c>
      <c r="S183" s="316" t="s">
        <v>174</v>
      </c>
    </row>
    <row r="184" spans="1:19" x14ac:dyDescent="0.25">
      <c r="A184" s="313">
        <v>2017</v>
      </c>
      <c r="B184" s="313" t="s">
        <v>175</v>
      </c>
      <c r="C184" s="314">
        <v>44316</v>
      </c>
      <c r="D184" s="315" t="s">
        <v>646</v>
      </c>
      <c r="E184" s="314">
        <v>44316</v>
      </c>
      <c r="F184" s="315" t="s">
        <v>647</v>
      </c>
      <c r="G184" s="321">
        <v>0</v>
      </c>
      <c r="H184" s="321">
        <v>0</v>
      </c>
      <c r="I184" s="321">
        <v>2000</v>
      </c>
      <c r="J184" s="321">
        <v>0</v>
      </c>
      <c r="K184" s="317" t="s">
        <v>648</v>
      </c>
      <c r="L184" s="313" t="s">
        <v>179</v>
      </c>
      <c r="M184" s="317" t="s">
        <v>180</v>
      </c>
      <c r="N184" s="317" t="s">
        <v>181</v>
      </c>
      <c r="O184" s="317" t="s">
        <v>181</v>
      </c>
      <c r="P184" s="317" t="s">
        <v>181</v>
      </c>
      <c r="Q184" s="317" t="s">
        <v>181</v>
      </c>
      <c r="R184" s="317" t="s">
        <v>181</v>
      </c>
      <c r="S184" s="316" t="s">
        <v>174</v>
      </c>
    </row>
    <row r="185" spans="1:19" x14ac:dyDescent="0.25">
      <c r="A185" s="313">
        <v>2019</v>
      </c>
      <c r="B185" s="313" t="s">
        <v>175</v>
      </c>
      <c r="C185" s="314">
        <v>44316</v>
      </c>
      <c r="D185" s="315" t="s">
        <v>649</v>
      </c>
      <c r="E185" s="314">
        <v>44316</v>
      </c>
      <c r="F185" s="315" t="s">
        <v>650</v>
      </c>
      <c r="G185" s="321">
        <v>0</v>
      </c>
      <c r="H185" s="321">
        <v>0</v>
      </c>
      <c r="I185" s="321">
        <v>500</v>
      </c>
      <c r="J185" s="321">
        <v>0</v>
      </c>
      <c r="K185" s="317" t="s">
        <v>651</v>
      </c>
      <c r="L185" s="313" t="s">
        <v>652</v>
      </c>
      <c r="M185" s="317" t="s">
        <v>180</v>
      </c>
      <c r="N185" s="317" t="s">
        <v>181</v>
      </c>
      <c r="O185" s="317" t="s">
        <v>181</v>
      </c>
      <c r="P185" s="317" t="s">
        <v>181</v>
      </c>
      <c r="Q185" s="317" t="s">
        <v>181</v>
      </c>
      <c r="R185" s="317" t="s">
        <v>181</v>
      </c>
      <c r="S185" s="316" t="s">
        <v>174</v>
      </c>
    </row>
    <row r="186" spans="1:19" x14ac:dyDescent="0.25">
      <c r="A186" s="313">
        <v>2022</v>
      </c>
      <c r="B186" s="313" t="s">
        <v>175</v>
      </c>
      <c r="C186" s="314">
        <v>44316</v>
      </c>
      <c r="D186" s="315" t="s">
        <v>653</v>
      </c>
      <c r="E186" s="314">
        <v>44316</v>
      </c>
      <c r="F186" s="315" t="s">
        <v>654</v>
      </c>
      <c r="G186" s="321">
        <v>0</v>
      </c>
      <c r="H186" s="321">
        <v>0</v>
      </c>
      <c r="I186" s="321">
        <v>1074.8</v>
      </c>
      <c r="J186" s="321">
        <v>0</v>
      </c>
      <c r="K186" s="317" t="s">
        <v>655</v>
      </c>
      <c r="L186" s="313" t="s">
        <v>179</v>
      </c>
      <c r="M186" s="317" t="s">
        <v>180</v>
      </c>
      <c r="N186" s="317" t="s">
        <v>181</v>
      </c>
      <c r="O186" s="317" t="s">
        <v>181</v>
      </c>
      <c r="P186" s="317" t="s">
        <v>181</v>
      </c>
      <c r="Q186" s="317" t="s">
        <v>181</v>
      </c>
      <c r="R186" s="317" t="s">
        <v>181</v>
      </c>
      <c r="S186" s="316" t="s">
        <v>174</v>
      </c>
    </row>
    <row r="187" spans="1:19" x14ac:dyDescent="0.25">
      <c r="A187" s="313">
        <v>2024</v>
      </c>
      <c r="B187" s="313" t="s">
        <v>175</v>
      </c>
      <c r="C187" s="314">
        <v>44316</v>
      </c>
      <c r="D187" s="315" t="s">
        <v>656</v>
      </c>
      <c r="E187" s="314">
        <v>44316</v>
      </c>
      <c r="F187" s="315" t="s">
        <v>657</v>
      </c>
      <c r="G187" s="321">
        <v>0</v>
      </c>
      <c r="H187" s="321">
        <v>200000</v>
      </c>
      <c r="I187" s="321">
        <v>0</v>
      </c>
      <c r="J187" s="321">
        <v>0</v>
      </c>
      <c r="K187" s="317" t="s">
        <v>658</v>
      </c>
      <c r="L187" s="313" t="s">
        <v>179</v>
      </c>
      <c r="M187" s="317" t="s">
        <v>180</v>
      </c>
      <c r="N187" s="317" t="s">
        <v>181</v>
      </c>
      <c r="O187" s="317" t="s">
        <v>181</v>
      </c>
      <c r="P187" s="317" t="s">
        <v>181</v>
      </c>
      <c r="Q187" s="317" t="s">
        <v>181</v>
      </c>
      <c r="R187" s="317" t="s">
        <v>181</v>
      </c>
      <c r="S187" s="316" t="s">
        <v>174</v>
      </c>
    </row>
    <row r="188" spans="1:19" x14ac:dyDescent="0.25">
      <c r="A188" s="313">
        <v>2025</v>
      </c>
      <c r="B188" s="313" t="s">
        <v>175</v>
      </c>
      <c r="C188" s="314">
        <v>44316</v>
      </c>
      <c r="D188" s="315" t="s">
        <v>659</v>
      </c>
      <c r="E188" s="314">
        <v>44316</v>
      </c>
      <c r="F188" s="315" t="s">
        <v>660</v>
      </c>
      <c r="G188" s="321">
        <v>0</v>
      </c>
      <c r="H188" s="321">
        <v>507670.43</v>
      </c>
      <c r="I188" s="321">
        <v>0</v>
      </c>
      <c r="J188" s="321">
        <v>0</v>
      </c>
      <c r="K188" s="317" t="s">
        <v>661</v>
      </c>
      <c r="L188" s="313" t="s">
        <v>179</v>
      </c>
      <c r="M188" s="317" t="s">
        <v>180</v>
      </c>
      <c r="N188" s="317" t="s">
        <v>181</v>
      </c>
      <c r="O188" s="317" t="s">
        <v>181</v>
      </c>
      <c r="P188" s="317" t="s">
        <v>181</v>
      </c>
      <c r="Q188" s="317" t="s">
        <v>181</v>
      </c>
      <c r="R188" s="317" t="s">
        <v>181</v>
      </c>
      <c r="S188" s="316" t="s">
        <v>174</v>
      </c>
    </row>
    <row r="189" spans="1:19" x14ac:dyDescent="0.25">
      <c r="A189" s="313">
        <v>1961</v>
      </c>
      <c r="B189" s="313" t="s">
        <v>175</v>
      </c>
      <c r="C189" s="314">
        <v>44316</v>
      </c>
      <c r="D189" s="315" t="s">
        <v>662</v>
      </c>
      <c r="E189" s="314">
        <v>44316</v>
      </c>
      <c r="F189" s="315" t="s">
        <v>663</v>
      </c>
      <c r="G189" s="321">
        <v>0</v>
      </c>
      <c r="H189" s="321">
        <v>0</v>
      </c>
      <c r="I189" s="321">
        <v>4472.18</v>
      </c>
      <c r="J189" s="321">
        <v>0</v>
      </c>
      <c r="K189" s="317" t="s">
        <v>664</v>
      </c>
      <c r="L189" s="313" t="s">
        <v>179</v>
      </c>
      <c r="M189" s="317" t="s">
        <v>180</v>
      </c>
      <c r="N189" s="317" t="s">
        <v>181</v>
      </c>
      <c r="O189" s="317" t="s">
        <v>181</v>
      </c>
      <c r="P189" s="317" t="s">
        <v>181</v>
      </c>
      <c r="Q189" s="317" t="s">
        <v>181</v>
      </c>
      <c r="R189" s="317" t="s">
        <v>181</v>
      </c>
      <c r="S189" s="316" t="s">
        <v>174</v>
      </c>
    </row>
    <row r="190" spans="1:19" x14ac:dyDescent="0.25">
      <c r="A190" s="313">
        <v>1937</v>
      </c>
      <c r="B190" s="313" t="s">
        <v>175</v>
      </c>
      <c r="C190" s="314">
        <v>44316</v>
      </c>
      <c r="D190" s="315" t="s">
        <v>665</v>
      </c>
      <c r="E190" s="314">
        <v>44316</v>
      </c>
      <c r="F190" s="315" t="s">
        <v>666</v>
      </c>
      <c r="G190" s="321">
        <v>0</v>
      </c>
      <c r="H190" s="321">
        <v>0</v>
      </c>
      <c r="I190" s="321">
        <v>35210.75</v>
      </c>
      <c r="J190" s="321">
        <v>0</v>
      </c>
      <c r="K190" s="317" t="s">
        <v>667</v>
      </c>
      <c r="L190" s="313" t="s">
        <v>179</v>
      </c>
      <c r="M190" s="317" t="s">
        <v>180</v>
      </c>
      <c r="N190" s="317" t="s">
        <v>181</v>
      </c>
      <c r="O190" s="317" t="s">
        <v>181</v>
      </c>
      <c r="P190" s="317" t="s">
        <v>181</v>
      </c>
      <c r="Q190" s="317" t="s">
        <v>181</v>
      </c>
      <c r="R190" s="317" t="s">
        <v>181</v>
      </c>
      <c r="S190" s="316" t="s">
        <v>174</v>
      </c>
    </row>
    <row r="191" spans="1:19" x14ac:dyDescent="0.25">
      <c r="A191" s="313">
        <v>1938</v>
      </c>
      <c r="B191" s="313" t="s">
        <v>175</v>
      </c>
      <c r="C191" s="314">
        <v>44316</v>
      </c>
      <c r="D191" s="315" t="s">
        <v>668</v>
      </c>
      <c r="E191" s="314">
        <v>44316</v>
      </c>
      <c r="F191" s="315" t="s">
        <v>669</v>
      </c>
      <c r="G191" s="321">
        <v>0</v>
      </c>
      <c r="H191" s="321">
        <v>0</v>
      </c>
      <c r="I191" s="321">
        <v>24239.65</v>
      </c>
      <c r="J191" s="321">
        <v>0</v>
      </c>
      <c r="K191" s="317" t="s">
        <v>670</v>
      </c>
      <c r="L191" s="313" t="s">
        <v>179</v>
      </c>
      <c r="M191" s="317" t="s">
        <v>180</v>
      </c>
      <c r="N191" s="317" t="s">
        <v>181</v>
      </c>
      <c r="O191" s="317" t="s">
        <v>181</v>
      </c>
      <c r="P191" s="317" t="s">
        <v>181</v>
      </c>
      <c r="Q191" s="317" t="s">
        <v>181</v>
      </c>
      <c r="R191" s="317" t="s">
        <v>181</v>
      </c>
      <c r="S191" s="316" t="s">
        <v>174</v>
      </c>
    </row>
    <row r="192" spans="1:19" x14ac:dyDescent="0.25">
      <c r="A192" s="313">
        <v>1939</v>
      </c>
      <c r="B192" s="313" t="s">
        <v>175</v>
      </c>
      <c r="C192" s="314">
        <v>44316</v>
      </c>
      <c r="D192" s="315" t="s">
        <v>671</v>
      </c>
      <c r="E192" s="314">
        <v>44316</v>
      </c>
      <c r="F192" s="315" t="s">
        <v>672</v>
      </c>
      <c r="G192" s="321">
        <v>0</v>
      </c>
      <c r="H192" s="321">
        <v>0</v>
      </c>
      <c r="I192" s="321">
        <v>20526.89</v>
      </c>
      <c r="J192" s="321">
        <v>0</v>
      </c>
      <c r="K192" s="317" t="s">
        <v>673</v>
      </c>
      <c r="L192" s="313" t="s">
        <v>179</v>
      </c>
      <c r="M192" s="317" t="s">
        <v>180</v>
      </c>
      <c r="N192" s="317" t="s">
        <v>181</v>
      </c>
      <c r="O192" s="317" t="s">
        <v>181</v>
      </c>
      <c r="P192" s="317" t="s">
        <v>181</v>
      </c>
      <c r="Q192" s="317" t="s">
        <v>181</v>
      </c>
      <c r="R192" s="317" t="s">
        <v>181</v>
      </c>
      <c r="S192" s="316" t="s">
        <v>174</v>
      </c>
    </row>
    <row r="193" spans="1:19" x14ac:dyDescent="0.25">
      <c r="A193" s="313">
        <v>1931</v>
      </c>
      <c r="B193" s="313" t="s">
        <v>175</v>
      </c>
      <c r="C193" s="314">
        <v>44316</v>
      </c>
      <c r="D193" s="315" t="s">
        <v>674</v>
      </c>
      <c r="E193" s="314">
        <v>44316</v>
      </c>
      <c r="F193" s="315" t="s">
        <v>675</v>
      </c>
      <c r="G193" s="321">
        <v>0</v>
      </c>
      <c r="H193" s="321">
        <v>0</v>
      </c>
      <c r="I193" s="321">
        <v>12929.77</v>
      </c>
      <c r="J193" s="321">
        <v>0</v>
      </c>
      <c r="K193" s="317" t="s">
        <v>676</v>
      </c>
      <c r="L193" s="313" t="s">
        <v>179</v>
      </c>
      <c r="M193" s="317" t="s">
        <v>180</v>
      </c>
      <c r="N193" s="317" t="s">
        <v>181</v>
      </c>
      <c r="O193" s="317" t="s">
        <v>181</v>
      </c>
      <c r="P193" s="317" t="s">
        <v>181</v>
      </c>
      <c r="Q193" s="317" t="s">
        <v>181</v>
      </c>
      <c r="R193" s="317" t="s">
        <v>181</v>
      </c>
      <c r="S193" s="316" t="s">
        <v>174</v>
      </c>
    </row>
    <row r="194" spans="1:19" x14ac:dyDescent="0.25">
      <c r="A194" s="313">
        <v>1932</v>
      </c>
      <c r="B194" s="313" t="s">
        <v>175</v>
      </c>
      <c r="C194" s="314">
        <v>44316</v>
      </c>
      <c r="D194" s="315" t="s">
        <v>677</v>
      </c>
      <c r="E194" s="314">
        <v>44316</v>
      </c>
      <c r="F194" s="315" t="s">
        <v>678</v>
      </c>
      <c r="G194" s="321">
        <v>0</v>
      </c>
      <c r="H194" s="321">
        <v>0</v>
      </c>
      <c r="I194" s="321">
        <v>52570.2</v>
      </c>
      <c r="J194" s="321">
        <v>0</v>
      </c>
      <c r="K194" s="317" t="s">
        <v>679</v>
      </c>
      <c r="L194" s="313" t="s">
        <v>179</v>
      </c>
      <c r="M194" s="317" t="s">
        <v>180</v>
      </c>
      <c r="N194" s="317" t="s">
        <v>181</v>
      </c>
      <c r="O194" s="317" t="s">
        <v>181</v>
      </c>
      <c r="P194" s="317" t="s">
        <v>181</v>
      </c>
      <c r="Q194" s="317" t="s">
        <v>181</v>
      </c>
      <c r="R194" s="317" t="s">
        <v>181</v>
      </c>
      <c r="S194" s="316" t="s">
        <v>174</v>
      </c>
    </row>
    <row r="195" spans="1:19" x14ac:dyDescent="0.25">
      <c r="A195" s="313">
        <v>1934</v>
      </c>
      <c r="B195" s="313" t="s">
        <v>175</v>
      </c>
      <c r="C195" s="314">
        <v>44316</v>
      </c>
      <c r="D195" s="315" t="s">
        <v>680</v>
      </c>
      <c r="E195" s="314">
        <v>44316</v>
      </c>
      <c r="F195" s="315" t="s">
        <v>681</v>
      </c>
      <c r="G195" s="321">
        <v>0</v>
      </c>
      <c r="H195" s="321">
        <v>0</v>
      </c>
      <c r="I195" s="321">
        <v>16841.22</v>
      </c>
      <c r="J195" s="321">
        <v>0</v>
      </c>
      <c r="K195" s="317" t="s">
        <v>682</v>
      </c>
      <c r="L195" s="313" t="s">
        <v>179</v>
      </c>
      <c r="M195" s="317" t="s">
        <v>180</v>
      </c>
      <c r="N195" s="317" t="s">
        <v>181</v>
      </c>
      <c r="O195" s="317" t="s">
        <v>181</v>
      </c>
      <c r="P195" s="317" t="s">
        <v>181</v>
      </c>
      <c r="Q195" s="317" t="s">
        <v>181</v>
      </c>
      <c r="R195" s="317" t="s">
        <v>181</v>
      </c>
      <c r="S195" s="316" t="s">
        <v>174</v>
      </c>
    </row>
    <row r="196" spans="1:19" x14ac:dyDescent="0.25">
      <c r="A196" s="313">
        <v>1935</v>
      </c>
      <c r="B196" s="313" t="s">
        <v>175</v>
      </c>
      <c r="C196" s="314">
        <v>44316</v>
      </c>
      <c r="D196" s="315" t="s">
        <v>683</v>
      </c>
      <c r="E196" s="314">
        <v>44316</v>
      </c>
      <c r="F196" s="315" t="s">
        <v>684</v>
      </c>
      <c r="G196" s="321">
        <v>0</v>
      </c>
      <c r="H196" s="321">
        <v>0</v>
      </c>
      <c r="I196" s="321">
        <v>18750</v>
      </c>
      <c r="J196" s="321">
        <v>0</v>
      </c>
      <c r="K196" s="317" t="s">
        <v>181</v>
      </c>
      <c r="L196" s="313" t="s">
        <v>179</v>
      </c>
      <c r="M196" s="317" t="s">
        <v>180</v>
      </c>
      <c r="N196" s="317" t="s">
        <v>181</v>
      </c>
      <c r="O196" s="317" t="s">
        <v>181</v>
      </c>
      <c r="P196" s="317" t="s">
        <v>181</v>
      </c>
      <c r="Q196" s="317" t="s">
        <v>181</v>
      </c>
      <c r="R196" s="317" t="s">
        <v>181</v>
      </c>
      <c r="S196" s="316" t="s">
        <v>174</v>
      </c>
    </row>
    <row r="197" spans="1:19" x14ac:dyDescent="0.25">
      <c r="A197" s="313">
        <v>1935</v>
      </c>
      <c r="B197" s="313" t="s">
        <v>175</v>
      </c>
      <c r="C197" s="314">
        <v>44316</v>
      </c>
      <c r="D197" s="315" t="s">
        <v>683</v>
      </c>
      <c r="E197" s="314">
        <v>44316</v>
      </c>
      <c r="F197" s="315" t="s">
        <v>684</v>
      </c>
      <c r="G197" s="321">
        <v>0</v>
      </c>
      <c r="H197" s="321">
        <v>0</v>
      </c>
      <c r="I197" s="321">
        <v>44200.56</v>
      </c>
      <c r="J197" s="321">
        <v>0</v>
      </c>
      <c r="K197" s="317" t="s">
        <v>181</v>
      </c>
      <c r="L197" s="313" t="s">
        <v>179</v>
      </c>
      <c r="M197" s="317" t="s">
        <v>180</v>
      </c>
      <c r="N197" s="317" t="s">
        <v>181</v>
      </c>
      <c r="O197" s="317" t="s">
        <v>181</v>
      </c>
      <c r="P197" s="317" t="s">
        <v>181</v>
      </c>
      <c r="Q197" s="317" t="s">
        <v>181</v>
      </c>
      <c r="R197" s="317" t="s">
        <v>181</v>
      </c>
      <c r="S197" s="316" t="s">
        <v>174</v>
      </c>
    </row>
    <row r="198" spans="1:19" x14ac:dyDescent="0.25">
      <c r="A198" s="313">
        <v>1935</v>
      </c>
      <c r="B198" s="313" t="s">
        <v>175</v>
      </c>
      <c r="C198" s="314">
        <v>44316</v>
      </c>
      <c r="D198" s="315" t="s">
        <v>683</v>
      </c>
      <c r="E198" s="314">
        <v>44316</v>
      </c>
      <c r="F198" s="315" t="s">
        <v>684</v>
      </c>
      <c r="G198" s="321">
        <v>0</v>
      </c>
      <c r="H198" s="321">
        <v>0</v>
      </c>
      <c r="I198" s="321">
        <v>36285.22</v>
      </c>
      <c r="J198" s="321">
        <v>0</v>
      </c>
      <c r="K198" s="317" t="s">
        <v>181</v>
      </c>
      <c r="L198" s="313" t="s">
        <v>179</v>
      </c>
      <c r="M198" s="317" t="s">
        <v>180</v>
      </c>
      <c r="N198" s="317" t="s">
        <v>181</v>
      </c>
      <c r="O198" s="317" t="s">
        <v>181</v>
      </c>
      <c r="P198" s="317" t="s">
        <v>181</v>
      </c>
      <c r="Q198" s="317" t="s">
        <v>181</v>
      </c>
      <c r="R198" s="317" t="s">
        <v>181</v>
      </c>
      <c r="S198" s="316" t="s">
        <v>174</v>
      </c>
    </row>
    <row r="199" spans="1:19" x14ac:dyDescent="0.25">
      <c r="A199" s="313">
        <v>1925</v>
      </c>
      <c r="B199" s="313" t="s">
        <v>175</v>
      </c>
      <c r="C199" s="314">
        <v>44316</v>
      </c>
      <c r="D199" s="315" t="s">
        <v>685</v>
      </c>
      <c r="E199" s="314">
        <v>44316</v>
      </c>
      <c r="F199" s="315" t="s">
        <v>686</v>
      </c>
      <c r="G199" s="321">
        <v>0</v>
      </c>
      <c r="H199" s="321">
        <v>0</v>
      </c>
      <c r="I199" s="321">
        <v>108929.09</v>
      </c>
      <c r="J199" s="321">
        <v>0</v>
      </c>
      <c r="K199" s="317" t="s">
        <v>687</v>
      </c>
      <c r="L199" s="313" t="s">
        <v>179</v>
      </c>
      <c r="M199" s="317" t="s">
        <v>180</v>
      </c>
      <c r="N199" s="317" t="s">
        <v>181</v>
      </c>
      <c r="O199" s="317" t="s">
        <v>181</v>
      </c>
      <c r="P199" s="317" t="s">
        <v>181</v>
      </c>
      <c r="Q199" s="317" t="s">
        <v>181</v>
      </c>
      <c r="R199" s="317" t="s">
        <v>181</v>
      </c>
      <c r="S199" s="316" t="s">
        <v>174</v>
      </c>
    </row>
    <row r="200" spans="1:19" x14ac:dyDescent="0.25">
      <c r="A200" s="313">
        <v>1927</v>
      </c>
      <c r="B200" s="313" t="s">
        <v>175</v>
      </c>
      <c r="C200" s="314">
        <v>44316</v>
      </c>
      <c r="D200" s="315" t="s">
        <v>688</v>
      </c>
      <c r="E200" s="314">
        <v>44316</v>
      </c>
      <c r="F200" s="315" t="s">
        <v>689</v>
      </c>
      <c r="G200" s="321">
        <v>0</v>
      </c>
      <c r="H200" s="321">
        <v>0</v>
      </c>
      <c r="I200" s="321">
        <v>49901.05</v>
      </c>
      <c r="J200" s="321">
        <v>0</v>
      </c>
      <c r="K200" s="317" t="s">
        <v>690</v>
      </c>
      <c r="L200" s="313" t="s">
        <v>179</v>
      </c>
      <c r="M200" s="317" t="s">
        <v>180</v>
      </c>
      <c r="N200" s="317" t="s">
        <v>181</v>
      </c>
      <c r="O200" s="317" t="s">
        <v>181</v>
      </c>
      <c r="P200" s="317" t="s">
        <v>181</v>
      </c>
      <c r="Q200" s="317" t="s">
        <v>181</v>
      </c>
      <c r="R200" s="317" t="s">
        <v>181</v>
      </c>
      <c r="S200" s="316" t="s">
        <v>174</v>
      </c>
    </row>
    <row r="201" spans="1:19" x14ac:dyDescent="0.25">
      <c r="A201" s="313">
        <v>1929</v>
      </c>
      <c r="B201" s="313" t="s">
        <v>175</v>
      </c>
      <c r="C201" s="314">
        <v>44316</v>
      </c>
      <c r="D201" s="315" t="s">
        <v>691</v>
      </c>
      <c r="E201" s="314">
        <v>44316</v>
      </c>
      <c r="F201" s="315" t="s">
        <v>692</v>
      </c>
      <c r="G201" s="321">
        <v>0</v>
      </c>
      <c r="H201" s="321">
        <v>0</v>
      </c>
      <c r="I201" s="321">
        <v>50021.919999999998</v>
      </c>
      <c r="J201" s="321">
        <v>0</v>
      </c>
      <c r="K201" s="317" t="s">
        <v>693</v>
      </c>
      <c r="L201" s="313" t="s">
        <v>179</v>
      </c>
      <c r="M201" s="317" t="s">
        <v>180</v>
      </c>
      <c r="N201" s="317" t="s">
        <v>181</v>
      </c>
      <c r="O201" s="317" t="s">
        <v>181</v>
      </c>
      <c r="P201" s="317" t="s">
        <v>181</v>
      </c>
      <c r="Q201" s="317" t="s">
        <v>181</v>
      </c>
      <c r="R201" s="317" t="s">
        <v>181</v>
      </c>
      <c r="S201" s="316" t="s">
        <v>174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70"/>
  <sheetViews>
    <sheetView topLeftCell="A10" workbookViewId="0">
      <selection activeCell="K17" sqref="K17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853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11" t="s">
        <v>64</v>
      </c>
      <c r="B6" s="111" t="s">
        <v>164</v>
      </c>
      <c r="C6" s="111" t="s">
        <v>65</v>
      </c>
      <c r="D6" s="111" t="s">
        <v>66</v>
      </c>
      <c r="E6" s="111" t="s">
        <v>67</v>
      </c>
      <c r="F6" s="111" t="s">
        <v>68</v>
      </c>
      <c r="G6" s="111" t="s">
        <v>69</v>
      </c>
      <c r="H6" s="111" t="s">
        <v>70</v>
      </c>
      <c r="I6" s="111" t="s">
        <v>71</v>
      </c>
      <c r="J6" s="111" t="s">
        <v>72</v>
      </c>
      <c r="K6" s="111" t="s">
        <v>73</v>
      </c>
      <c r="L6" s="111" t="s">
        <v>74</v>
      </c>
      <c r="M6" s="111" t="s">
        <v>75</v>
      </c>
      <c r="N6" s="111" t="s">
        <v>76</v>
      </c>
      <c r="O6" s="111" t="s">
        <v>77</v>
      </c>
      <c r="P6" s="111" t="s">
        <v>78</v>
      </c>
      <c r="Q6" s="111" t="s">
        <v>79</v>
      </c>
      <c r="R6" s="111" t="s">
        <v>165</v>
      </c>
      <c r="S6" s="111" t="s">
        <v>90</v>
      </c>
    </row>
    <row r="7" spans="1:19" ht="17.25" x14ac:dyDescent="0.3">
      <c r="A7" s="111" t="s">
        <v>80</v>
      </c>
      <c r="B7" s="111"/>
      <c r="C7" s="111"/>
      <c r="D7" s="111"/>
      <c r="E7" s="111"/>
      <c r="F7" s="111" t="s">
        <v>81</v>
      </c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</row>
    <row r="8" spans="1:19" x14ac:dyDescent="0.25">
      <c r="A8" s="110"/>
      <c r="B8" s="110"/>
      <c r="C8" s="110"/>
      <c r="D8" s="110"/>
      <c r="E8" s="110"/>
      <c r="F8" s="110"/>
      <c r="G8" s="120"/>
      <c r="H8" s="120"/>
      <c r="I8" s="120"/>
      <c r="J8" s="120"/>
      <c r="K8" s="110"/>
      <c r="L8" s="110"/>
      <c r="M8" s="110"/>
      <c r="N8" s="110"/>
      <c r="O8" s="110"/>
      <c r="P8" s="110"/>
      <c r="Q8" s="110"/>
      <c r="R8" s="110"/>
      <c r="S8" s="110"/>
    </row>
    <row r="9" spans="1:19" ht="15.75" x14ac:dyDescent="0.25">
      <c r="A9" s="113">
        <v>1</v>
      </c>
      <c r="B9" s="113"/>
      <c r="C9" s="113"/>
      <c r="D9" s="113"/>
      <c r="E9" s="113"/>
      <c r="F9" s="113" t="s">
        <v>82</v>
      </c>
      <c r="G9" s="121">
        <v>43498836.539999999</v>
      </c>
      <c r="H9" s="121">
        <v>8252783.0999999996</v>
      </c>
      <c r="I9" s="121">
        <v>10072678.98</v>
      </c>
      <c r="J9" s="122">
        <v>41678940.659999996</v>
      </c>
      <c r="K9" s="112"/>
      <c r="L9" s="112"/>
      <c r="M9" s="112"/>
      <c r="N9" s="112"/>
      <c r="O9" s="112"/>
      <c r="P9" s="112"/>
      <c r="Q9" s="112"/>
      <c r="R9" s="112"/>
      <c r="S9" s="114" t="s">
        <v>166</v>
      </c>
    </row>
    <row r="10" spans="1:19" ht="15.75" x14ac:dyDescent="0.25">
      <c r="A10" s="113">
        <v>11</v>
      </c>
      <c r="B10" s="113"/>
      <c r="C10" s="113"/>
      <c r="D10" s="113"/>
      <c r="E10" s="113"/>
      <c r="F10" s="113" t="s">
        <v>83</v>
      </c>
      <c r="G10" s="121">
        <v>6634657.5999999996</v>
      </c>
      <c r="H10" s="121">
        <v>7494390.21</v>
      </c>
      <c r="I10" s="121">
        <v>10072678.98</v>
      </c>
      <c r="J10" s="122">
        <v>4056368.83</v>
      </c>
      <c r="K10" s="112"/>
      <c r="L10" s="112"/>
      <c r="M10" s="112"/>
      <c r="N10" s="112"/>
      <c r="O10" s="112"/>
      <c r="P10" s="112"/>
      <c r="Q10" s="112"/>
      <c r="R10" s="112"/>
      <c r="S10" s="114" t="s">
        <v>167</v>
      </c>
    </row>
    <row r="11" spans="1:19" ht="15.75" x14ac:dyDescent="0.25">
      <c r="A11" s="113">
        <v>111</v>
      </c>
      <c r="B11" s="113"/>
      <c r="C11" s="113"/>
      <c r="D11" s="113"/>
      <c r="E11" s="113"/>
      <c r="F11" s="113" t="s">
        <v>84</v>
      </c>
      <c r="G11" s="121">
        <v>5520575.46</v>
      </c>
      <c r="H11" s="121">
        <v>4941325.87</v>
      </c>
      <c r="I11" s="121">
        <v>7420165.0800000001</v>
      </c>
      <c r="J11" s="122">
        <v>3041736.25</v>
      </c>
      <c r="K11" s="112"/>
      <c r="L11" s="112"/>
      <c r="M11" s="112"/>
      <c r="N11" s="112"/>
      <c r="O11" s="112"/>
      <c r="P11" s="112"/>
      <c r="Q11" s="112"/>
      <c r="R11" s="112"/>
      <c r="S11" s="114" t="s">
        <v>168</v>
      </c>
    </row>
    <row r="12" spans="1:19" ht="15.75" x14ac:dyDescent="0.25">
      <c r="A12" s="113">
        <v>1112</v>
      </c>
      <c r="B12" s="113"/>
      <c r="C12" s="113"/>
      <c r="D12" s="113"/>
      <c r="E12" s="113"/>
      <c r="F12" s="113" t="s">
        <v>85</v>
      </c>
      <c r="G12" s="121">
        <v>4890632.1399999997</v>
      </c>
      <c r="H12" s="121">
        <v>4762555.87</v>
      </c>
      <c r="I12" s="121">
        <v>7256824.9400000004</v>
      </c>
      <c r="J12" s="122">
        <v>2396363.0699999998</v>
      </c>
      <c r="K12" s="112"/>
      <c r="L12" s="112"/>
      <c r="M12" s="112"/>
      <c r="N12" s="112"/>
      <c r="O12" s="112"/>
      <c r="P12" s="112"/>
      <c r="Q12" s="112"/>
      <c r="R12" s="112"/>
      <c r="S12" s="114" t="s">
        <v>169</v>
      </c>
    </row>
    <row r="13" spans="1:19" ht="15.75" x14ac:dyDescent="0.25">
      <c r="A13" s="113" t="s">
        <v>86</v>
      </c>
      <c r="B13" s="113"/>
      <c r="C13" s="113"/>
      <c r="D13" s="113"/>
      <c r="E13" s="113"/>
      <c r="F13" s="113" t="s">
        <v>87</v>
      </c>
      <c r="G13" s="121">
        <v>4890632.1399999997</v>
      </c>
      <c r="H13" s="121">
        <v>4762555.87</v>
      </c>
      <c r="I13" s="121">
        <v>7256824.9400000004</v>
      </c>
      <c r="J13" s="122">
        <v>2396363.0699999998</v>
      </c>
      <c r="K13" s="112"/>
      <c r="L13" s="112"/>
      <c r="M13" s="112"/>
      <c r="N13" s="112"/>
      <c r="O13" s="112"/>
      <c r="P13" s="112"/>
      <c r="Q13" s="112"/>
      <c r="R13" s="112"/>
      <c r="S13" s="114" t="s">
        <v>170</v>
      </c>
    </row>
    <row r="14" spans="1:19" ht="15.75" x14ac:dyDescent="0.25">
      <c r="A14" s="113" t="s">
        <v>88</v>
      </c>
      <c r="B14" s="113"/>
      <c r="C14" s="113"/>
      <c r="D14" s="113"/>
      <c r="E14" s="113"/>
      <c r="F14" s="113" t="s">
        <v>89</v>
      </c>
      <c r="G14" s="121">
        <v>4845749.18</v>
      </c>
      <c r="H14" s="121">
        <v>4762555.87</v>
      </c>
      <c r="I14" s="121">
        <v>7256824.9400000004</v>
      </c>
      <c r="J14" s="122">
        <v>2351480.11</v>
      </c>
      <c r="K14" s="112"/>
      <c r="L14" s="112"/>
      <c r="M14" s="112"/>
      <c r="N14" s="112"/>
      <c r="O14" s="112"/>
      <c r="P14" s="112"/>
      <c r="Q14" s="112"/>
      <c r="R14" s="112"/>
      <c r="S14" s="114" t="s">
        <v>171</v>
      </c>
    </row>
    <row r="15" spans="1:19" ht="15.75" x14ac:dyDescent="0.25">
      <c r="A15" s="113" t="s">
        <v>854</v>
      </c>
      <c r="B15" s="113"/>
      <c r="C15" s="113"/>
      <c r="D15" s="113"/>
      <c r="E15" s="113"/>
      <c r="F15" s="113" t="s">
        <v>855</v>
      </c>
      <c r="G15" s="121">
        <v>2312288.5499999998</v>
      </c>
      <c r="H15" s="121">
        <v>171513.23</v>
      </c>
      <c r="I15" s="121">
        <v>438600.09</v>
      </c>
      <c r="J15" s="122">
        <v>2045201.69</v>
      </c>
      <c r="K15" s="112"/>
      <c r="L15" s="112"/>
      <c r="M15" s="112"/>
      <c r="N15" s="112"/>
      <c r="O15" s="112"/>
      <c r="P15" s="112"/>
      <c r="Q15" s="112"/>
      <c r="R15" s="112"/>
      <c r="S15" s="114" t="s">
        <v>856</v>
      </c>
    </row>
    <row r="16" spans="1:19" x14ac:dyDescent="0.25">
      <c r="A16" s="115">
        <v>2039</v>
      </c>
      <c r="B16" s="115" t="s">
        <v>229</v>
      </c>
      <c r="C16" s="116">
        <v>44291</v>
      </c>
      <c r="D16" s="117" t="s">
        <v>857</v>
      </c>
      <c r="E16" s="116">
        <v>44291</v>
      </c>
      <c r="F16" s="117" t="s">
        <v>858</v>
      </c>
      <c r="G16" s="123">
        <v>0</v>
      </c>
      <c r="H16" s="123">
        <v>39.22</v>
      </c>
      <c r="I16" s="123">
        <v>0</v>
      </c>
      <c r="J16" s="123">
        <v>0</v>
      </c>
      <c r="K16" s="119" t="s">
        <v>181</v>
      </c>
      <c r="L16" s="115" t="s">
        <v>232</v>
      </c>
      <c r="M16" s="119" t="s">
        <v>181</v>
      </c>
      <c r="N16" s="119" t="s">
        <v>181</v>
      </c>
      <c r="O16" s="119" t="s">
        <v>181</v>
      </c>
      <c r="P16" s="119" t="s">
        <v>181</v>
      </c>
      <c r="Q16" s="119" t="s">
        <v>181</v>
      </c>
      <c r="R16" s="119" t="s">
        <v>181</v>
      </c>
      <c r="S16" s="118" t="s">
        <v>856</v>
      </c>
    </row>
    <row r="17" spans="1:19" x14ac:dyDescent="0.25">
      <c r="A17" s="115">
        <v>2108</v>
      </c>
      <c r="B17" s="115" t="s">
        <v>229</v>
      </c>
      <c r="C17" s="116">
        <v>44291</v>
      </c>
      <c r="D17" s="117" t="s">
        <v>859</v>
      </c>
      <c r="E17" s="116">
        <v>44291</v>
      </c>
      <c r="F17" s="117" t="s">
        <v>860</v>
      </c>
      <c r="G17" s="123">
        <v>0</v>
      </c>
      <c r="H17" s="123">
        <v>0</v>
      </c>
      <c r="I17" s="108">
        <v>64</v>
      </c>
      <c r="J17" s="123">
        <v>0</v>
      </c>
      <c r="K17" s="119" t="s">
        <v>181</v>
      </c>
      <c r="L17" s="115" t="s">
        <v>232</v>
      </c>
      <c r="M17" s="119" t="s">
        <v>180</v>
      </c>
      <c r="N17" s="119" t="s">
        <v>181</v>
      </c>
      <c r="O17" s="119" t="s">
        <v>181</v>
      </c>
      <c r="P17" s="119" t="s">
        <v>181</v>
      </c>
      <c r="Q17" s="119" t="s">
        <v>181</v>
      </c>
      <c r="R17" s="119" t="s">
        <v>181</v>
      </c>
      <c r="S17" s="118" t="s">
        <v>856</v>
      </c>
    </row>
    <row r="18" spans="1:19" x14ac:dyDescent="0.25">
      <c r="A18" s="115">
        <v>2108</v>
      </c>
      <c r="B18" s="115" t="s">
        <v>229</v>
      </c>
      <c r="C18" s="116">
        <v>44291</v>
      </c>
      <c r="D18" s="117" t="s">
        <v>859</v>
      </c>
      <c r="E18" s="116">
        <v>44291</v>
      </c>
      <c r="F18" s="117" t="s">
        <v>860</v>
      </c>
      <c r="G18" s="123">
        <v>0</v>
      </c>
      <c r="H18" s="123">
        <v>0</v>
      </c>
      <c r="I18" s="108">
        <v>10.24</v>
      </c>
      <c r="J18" s="123">
        <v>0</v>
      </c>
      <c r="K18" s="119" t="s">
        <v>181</v>
      </c>
      <c r="L18" s="115" t="s">
        <v>232</v>
      </c>
      <c r="M18" s="119" t="s">
        <v>180</v>
      </c>
      <c r="N18" s="119" t="s">
        <v>181</v>
      </c>
      <c r="O18" s="119" t="s">
        <v>181</v>
      </c>
      <c r="P18" s="119" t="s">
        <v>181</v>
      </c>
      <c r="Q18" s="119" t="s">
        <v>181</v>
      </c>
      <c r="R18" s="119" t="s">
        <v>181</v>
      </c>
      <c r="S18" s="118" t="s">
        <v>856</v>
      </c>
    </row>
    <row r="19" spans="1:19" x14ac:dyDescent="0.25">
      <c r="A19" s="115">
        <v>1379</v>
      </c>
      <c r="B19" s="115" t="s">
        <v>732</v>
      </c>
      <c r="C19" s="116">
        <v>44293</v>
      </c>
      <c r="D19" s="117" t="s">
        <v>861</v>
      </c>
      <c r="E19" s="116">
        <v>44293</v>
      </c>
      <c r="F19" s="117" t="s">
        <v>862</v>
      </c>
      <c r="G19" s="123">
        <v>0</v>
      </c>
      <c r="H19" s="123">
        <v>22621</v>
      </c>
      <c r="I19" s="108">
        <v>0</v>
      </c>
      <c r="J19" s="123">
        <v>0</v>
      </c>
      <c r="K19" s="119" t="s">
        <v>181</v>
      </c>
      <c r="L19" s="115" t="s">
        <v>232</v>
      </c>
      <c r="M19" s="119" t="s">
        <v>180</v>
      </c>
      <c r="N19" s="119" t="s">
        <v>181</v>
      </c>
      <c r="O19" s="119" t="s">
        <v>181</v>
      </c>
      <c r="P19" s="119" t="s">
        <v>181</v>
      </c>
      <c r="Q19" s="119" t="s">
        <v>181</v>
      </c>
      <c r="R19" s="119" t="s">
        <v>181</v>
      </c>
      <c r="S19" s="118" t="s">
        <v>856</v>
      </c>
    </row>
    <row r="20" spans="1:19" x14ac:dyDescent="0.25">
      <c r="A20" s="115">
        <v>1380</v>
      </c>
      <c r="B20" s="115" t="s">
        <v>732</v>
      </c>
      <c r="C20" s="116">
        <v>44293</v>
      </c>
      <c r="D20" s="117" t="s">
        <v>863</v>
      </c>
      <c r="E20" s="116">
        <v>44293</v>
      </c>
      <c r="F20" s="117" t="s">
        <v>862</v>
      </c>
      <c r="G20" s="123">
        <v>0</v>
      </c>
      <c r="H20" s="123">
        <v>8932.7000000000007</v>
      </c>
      <c r="I20" s="108">
        <v>0</v>
      </c>
      <c r="J20" s="123">
        <v>0</v>
      </c>
      <c r="K20" s="119" t="s">
        <v>181</v>
      </c>
      <c r="L20" s="115" t="s">
        <v>232</v>
      </c>
      <c r="M20" s="119" t="s">
        <v>180</v>
      </c>
      <c r="N20" s="119" t="s">
        <v>181</v>
      </c>
      <c r="O20" s="119" t="s">
        <v>181</v>
      </c>
      <c r="P20" s="119" t="s">
        <v>181</v>
      </c>
      <c r="Q20" s="119" t="s">
        <v>181</v>
      </c>
      <c r="R20" s="119" t="s">
        <v>181</v>
      </c>
      <c r="S20" s="118" t="s">
        <v>856</v>
      </c>
    </row>
    <row r="21" spans="1:19" x14ac:dyDescent="0.25">
      <c r="A21" s="115">
        <v>1380</v>
      </c>
      <c r="B21" s="115" t="s">
        <v>732</v>
      </c>
      <c r="C21" s="116">
        <v>44293</v>
      </c>
      <c r="D21" s="117" t="s">
        <v>863</v>
      </c>
      <c r="E21" s="116">
        <v>44293</v>
      </c>
      <c r="F21" s="117" t="s">
        <v>862</v>
      </c>
      <c r="G21" s="123">
        <v>0</v>
      </c>
      <c r="H21" s="123">
        <v>18100</v>
      </c>
      <c r="I21" s="108">
        <v>0</v>
      </c>
      <c r="J21" s="123">
        <v>0</v>
      </c>
      <c r="K21" s="119" t="s">
        <v>181</v>
      </c>
      <c r="L21" s="115" t="s">
        <v>232</v>
      </c>
      <c r="M21" s="119" t="s">
        <v>180</v>
      </c>
      <c r="N21" s="119" t="s">
        <v>181</v>
      </c>
      <c r="O21" s="119" t="s">
        <v>181</v>
      </c>
      <c r="P21" s="119" t="s">
        <v>181</v>
      </c>
      <c r="Q21" s="119" t="s">
        <v>181</v>
      </c>
      <c r="R21" s="119" t="s">
        <v>181</v>
      </c>
      <c r="S21" s="118" t="s">
        <v>856</v>
      </c>
    </row>
    <row r="22" spans="1:19" x14ac:dyDescent="0.25">
      <c r="A22" s="115">
        <v>1381</v>
      </c>
      <c r="B22" s="115" t="s">
        <v>732</v>
      </c>
      <c r="C22" s="116">
        <v>44293</v>
      </c>
      <c r="D22" s="117" t="s">
        <v>864</v>
      </c>
      <c r="E22" s="116">
        <v>44293</v>
      </c>
      <c r="F22" s="117" t="s">
        <v>865</v>
      </c>
      <c r="G22" s="123">
        <v>0</v>
      </c>
      <c r="H22" s="123">
        <v>17496.87</v>
      </c>
      <c r="I22" s="108">
        <v>0</v>
      </c>
      <c r="J22" s="123">
        <v>0</v>
      </c>
      <c r="K22" s="119" t="s">
        <v>181</v>
      </c>
      <c r="L22" s="115" t="s">
        <v>232</v>
      </c>
      <c r="M22" s="119" t="s">
        <v>181</v>
      </c>
      <c r="N22" s="119" t="s">
        <v>181</v>
      </c>
      <c r="O22" s="119" t="s">
        <v>181</v>
      </c>
      <c r="P22" s="119" t="s">
        <v>181</v>
      </c>
      <c r="Q22" s="119" t="s">
        <v>181</v>
      </c>
      <c r="R22" s="119" t="s">
        <v>181</v>
      </c>
      <c r="S22" s="118" t="s">
        <v>856</v>
      </c>
    </row>
    <row r="23" spans="1:19" x14ac:dyDescent="0.25">
      <c r="A23" s="115">
        <v>1377</v>
      </c>
      <c r="B23" s="115" t="s">
        <v>732</v>
      </c>
      <c r="C23" s="116">
        <v>44293</v>
      </c>
      <c r="D23" s="117" t="s">
        <v>866</v>
      </c>
      <c r="E23" s="116">
        <v>44293</v>
      </c>
      <c r="F23" s="117" t="s">
        <v>867</v>
      </c>
      <c r="G23" s="123">
        <v>0</v>
      </c>
      <c r="H23" s="123">
        <v>655</v>
      </c>
      <c r="I23" s="108">
        <v>0</v>
      </c>
      <c r="J23" s="123">
        <v>0</v>
      </c>
      <c r="K23" s="119" t="s">
        <v>181</v>
      </c>
      <c r="L23" s="115" t="s">
        <v>232</v>
      </c>
      <c r="M23" s="119" t="s">
        <v>180</v>
      </c>
      <c r="N23" s="119" t="s">
        <v>181</v>
      </c>
      <c r="O23" s="119" t="s">
        <v>181</v>
      </c>
      <c r="P23" s="119" t="s">
        <v>181</v>
      </c>
      <c r="Q23" s="119" t="s">
        <v>181</v>
      </c>
      <c r="R23" s="119" t="s">
        <v>181</v>
      </c>
      <c r="S23" s="118" t="s">
        <v>856</v>
      </c>
    </row>
    <row r="24" spans="1:19" x14ac:dyDescent="0.25">
      <c r="A24" s="115">
        <v>1378</v>
      </c>
      <c r="B24" s="115" t="s">
        <v>732</v>
      </c>
      <c r="C24" s="116">
        <v>44293</v>
      </c>
      <c r="D24" s="117" t="s">
        <v>868</v>
      </c>
      <c r="E24" s="116">
        <v>44293</v>
      </c>
      <c r="F24" s="117" t="s">
        <v>862</v>
      </c>
      <c r="G24" s="123">
        <v>0</v>
      </c>
      <c r="H24" s="123">
        <v>24190</v>
      </c>
      <c r="I24" s="108">
        <v>0</v>
      </c>
      <c r="J24" s="123">
        <v>0</v>
      </c>
      <c r="K24" s="119" t="s">
        <v>181</v>
      </c>
      <c r="L24" s="115" t="s">
        <v>232</v>
      </c>
      <c r="M24" s="119" t="s">
        <v>180</v>
      </c>
      <c r="N24" s="119" t="s">
        <v>181</v>
      </c>
      <c r="O24" s="119" t="s">
        <v>181</v>
      </c>
      <c r="P24" s="119" t="s">
        <v>181</v>
      </c>
      <c r="Q24" s="119" t="s">
        <v>181</v>
      </c>
      <c r="R24" s="119" t="s">
        <v>181</v>
      </c>
      <c r="S24" s="118" t="s">
        <v>856</v>
      </c>
    </row>
    <row r="25" spans="1:19" x14ac:dyDescent="0.25">
      <c r="A25" s="115">
        <v>1378</v>
      </c>
      <c r="B25" s="115" t="s">
        <v>732</v>
      </c>
      <c r="C25" s="116">
        <v>44293</v>
      </c>
      <c r="D25" s="117" t="s">
        <v>868</v>
      </c>
      <c r="E25" s="116">
        <v>44293</v>
      </c>
      <c r="F25" s="117" t="s">
        <v>862</v>
      </c>
      <c r="G25" s="123">
        <v>0</v>
      </c>
      <c r="H25" s="123">
        <v>9150</v>
      </c>
      <c r="I25" s="108">
        <v>0</v>
      </c>
      <c r="J25" s="123">
        <v>0</v>
      </c>
      <c r="K25" s="119" t="s">
        <v>181</v>
      </c>
      <c r="L25" s="115" t="s">
        <v>232</v>
      </c>
      <c r="M25" s="119" t="s">
        <v>180</v>
      </c>
      <c r="N25" s="119" t="s">
        <v>181</v>
      </c>
      <c r="O25" s="119" t="s">
        <v>181</v>
      </c>
      <c r="P25" s="119" t="s">
        <v>181</v>
      </c>
      <c r="Q25" s="119" t="s">
        <v>181</v>
      </c>
      <c r="R25" s="119" t="s">
        <v>181</v>
      </c>
      <c r="S25" s="118" t="s">
        <v>856</v>
      </c>
    </row>
    <row r="26" spans="1:19" x14ac:dyDescent="0.25">
      <c r="A26" s="115">
        <v>1378</v>
      </c>
      <c r="B26" s="115" t="s">
        <v>732</v>
      </c>
      <c r="C26" s="116">
        <v>44293</v>
      </c>
      <c r="D26" s="117" t="s">
        <v>868</v>
      </c>
      <c r="E26" s="116">
        <v>44293</v>
      </c>
      <c r="F26" s="117" t="s">
        <v>862</v>
      </c>
      <c r="G26" s="123">
        <v>0</v>
      </c>
      <c r="H26" s="123">
        <v>8607</v>
      </c>
      <c r="I26" s="108">
        <v>0</v>
      </c>
      <c r="J26" s="123">
        <v>0</v>
      </c>
      <c r="K26" s="119" t="s">
        <v>181</v>
      </c>
      <c r="L26" s="115" t="s">
        <v>232</v>
      </c>
      <c r="M26" s="119" t="s">
        <v>180</v>
      </c>
      <c r="N26" s="119" t="s">
        <v>181</v>
      </c>
      <c r="O26" s="119" t="s">
        <v>181</v>
      </c>
      <c r="P26" s="119" t="s">
        <v>181</v>
      </c>
      <c r="Q26" s="119" t="s">
        <v>181</v>
      </c>
      <c r="R26" s="119" t="s">
        <v>181</v>
      </c>
      <c r="S26" s="118" t="s">
        <v>856</v>
      </c>
    </row>
    <row r="27" spans="1:19" x14ac:dyDescent="0.25">
      <c r="A27" s="115">
        <v>1379</v>
      </c>
      <c r="B27" s="115" t="s">
        <v>732</v>
      </c>
      <c r="C27" s="116">
        <v>44293</v>
      </c>
      <c r="D27" s="117" t="s">
        <v>861</v>
      </c>
      <c r="E27" s="116">
        <v>44293</v>
      </c>
      <c r="F27" s="117" t="s">
        <v>862</v>
      </c>
      <c r="G27" s="123">
        <v>0</v>
      </c>
      <c r="H27" s="123">
        <v>2759.44</v>
      </c>
      <c r="I27" s="108">
        <v>0</v>
      </c>
      <c r="J27" s="123">
        <v>0</v>
      </c>
      <c r="K27" s="119" t="s">
        <v>181</v>
      </c>
      <c r="L27" s="115" t="s">
        <v>232</v>
      </c>
      <c r="M27" s="119" t="s">
        <v>180</v>
      </c>
      <c r="N27" s="119" t="s">
        <v>181</v>
      </c>
      <c r="O27" s="119" t="s">
        <v>181</v>
      </c>
      <c r="P27" s="119" t="s">
        <v>181</v>
      </c>
      <c r="Q27" s="119" t="s">
        <v>181</v>
      </c>
      <c r="R27" s="119" t="s">
        <v>181</v>
      </c>
      <c r="S27" s="118" t="s">
        <v>856</v>
      </c>
    </row>
    <row r="28" spans="1:19" x14ac:dyDescent="0.25">
      <c r="A28" s="115">
        <v>1379</v>
      </c>
      <c r="B28" s="115" t="s">
        <v>732</v>
      </c>
      <c r="C28" s="116">
        <v>44293</v>
      </c>
      <c r="D28" s="117" t="s">
        <v>861</v>
      </c>
      <c r="E28" s="116">
        <v>44293</v>
      </c>
      <c r="F28" s="117" t="s">
        <v>862</v>
      </c>
      <c r="G28" s="123">
        <v>0</v>
      </c>
      <c r="H28" s="123">
        <v>2400</v>
      </c>
      <c r="I28" s="108">
        <v>0</v>
      </c>
      <c r="J28" s="123">
        <v>0</v>
      </c>
      <c r="K28" s="119" t="s">
        <v>181</v>
      </c>
      <c r="L28" s="115" t="s">
        <v>232</v>
      </c>
      <c r="M28" s="119" t="s">
        <v>180</v>
      </c>
      <c r="N28" s="119" t="s">
        <v>181</v>
      </c>
      <c r="O28" s="119" t="s">
        <v>181</v>
      </c>
      <c r="P28" s="119" t="s">
        <v>181</v>
      </c>
      <c r="Q28" s="119" t="s">
        <v>181</v>
      </c>
      <c r="R28" s="119" t="s">
        <v>181</v>
      </c>
      <c r="S28" s="118" t="s">
        <v>856</v>
      </c>
    </row>
    <row r="29" spans="1:19" x14ac:dyDescent="0.25">
      <c r="A29" s="115">
        <v>1374</v>
      </c>
      <c r="B29" s="115" t="s">
        <v>73</v>
      </c>
      <c r="C29" s="116">
        <v>44294</v>
      </c>
      <c r="D29" s="117" t="s">
        <v>869</v>
      </c>
      <c r="E29" s="116">
        <v>44294</v>
      </c>
      <c r="F29" s="117" t="s">
        <v>870</v>
      </c>
      <c r="G29" s="123">
        <v>0</v>
      </c>
      <c r="H29" s="123">
        <v>0</v>
      </c>
      <c r="I29" s="108">
        <v>7230</v>
      </c>
      <c r="J29" s="123">
        <v>0</v>
      </c>
      <c r="K29" s="119">
        <v>39</v>
      </c>
      <c r="L29" s="115" t="s">
        <v>232</v>
      </c>
      <c r="M29" s="119" t="s">
        <v>180</v>
      </c>
      <c r="N29" s="119" t="s">
        <v>181</v>
      </c>
      <c r="O29" s="119" t="s">
        <v>181</v>
      </c>
      <c r="P29" s="119" t="s">
        <v>181</v>
      </c>
      <c r="Q29" s="119" t="s">
        <v>181</v>
      </c>
      <c r="R29" s="119" t="s">
        <v>181</v>
      </c>
      <c r="S29" s="118" t="s">
        <v>856</v>
      </c>
    </row>
    <row r="30" spans="1:19" x14ac:dyDescent="0.25">
      <c r="A30" s="115">
        <v>1202</v>
      </c>
      <c r="B30" s="115" t="s">
        <v>73</v>
      </c>
      <c r="C30" s="116">
        <v>44275</v>
      </c>
      <c r="D30" s="117" t="s">
        <v>871</v>
      </c>
      <c r="E30" s="116">
        <v>44294</v>
      </c>
      <c r="F30" s="117" t="s">
        <v>872</v>
      </c>
      <c r="G30" s="123">
        <v>0</v>
      </c>
      <c r="H30" s="123">
        <v>0</v>
      </c>
      <c r="I30" s="108">
        <v>580</v>
      </c>
      <c r="J30" s="123">
        <v>0</v>
      </c>
      <c r="K30" s="119" t="s">
        <v>873</v>
      </c>
      <c r="L30" s="115" t="s">
        <v>232</v>
      </c>
      <c r="M30" s="119" t="s">
        <v>180</v>
      </c>
      <c r="N30" s="119" t="s">
        <v>181</v>
      </c>
      <c r="O30" s="119" t="s">
        <v>181</v>
      </c>
      <c r="P30" s="119" t="s">
        <v>181</v>
      </c>
      <c r="Q30" s="119" t="s">
        <v>181</v>
      </c>
      <c r="R30" s="119" t="s">
        <v>181</v>
      </c>
      <c r="S30" s="118" t="s">
        <v>856</v>
      </c>
    </row>
    <row r="31" spans="1:19" x14ac:dyDescent="0.25">
      <c r="A31" s="115">
        <v>1367</v>
      </c>
      <c r="B31" s="115" t="s">
        <v>73</v>
      </c>
      <c r="C31" s="116">
        <v>44292</v>
      </c>
      <c r="D31" s="117" t="s">
        <v>874</v>
      </c>
      <c r="E31" s="116">
        <v>44294</v>
      </c>
      <c r="F31" s="117" t="s">
        <v>875</v>
      </c>
      <c r="G31" s="123">
        <v>0</v>
      </c>
      <c r="H31" s="123">
        <v>0</v>
      </c>
      <c r="I31" s="108">
        <v>1096</v>
      </c>
      <c r="J31" s="123">
        <v>0</v>
      </c>
      <c r="K31" s="119" t="s">
        <v>876</v>
      </c>
      <c r="L31" s="115" t="s">
        <v>232</v>
      </c>
      <c r="M31" s="119" t="s">
        <v>180</v>
      </c>
      <c r="N31" s="119" t="s">
        <v>181</v>
      </c>
      <c r="O31" s="119" t="s">
        <v>181</v>
      </c>
      <c r="P31" s="119" t="s">
        <v>181</v>
      </c>
      <c r="Q31" s="119" t="s">
        <v>181</v>
      </c>
      <c r="R31" s="119" t="s">
        <v>181</v>
      </c>
      <c r="S31" s="118" t="s">
        <v>856</v>
      </c>
    </row>
    <row r="32" spans="1:19" x14ac:dyDescent="0.25">
      <c r="A32" s="115">
        <v>1420</v>
      </c>
      <c r="B32" s="115" t="s">
        <v>73</v>
      </c>
      <c r="C32" s="116">
        <v>44295</v>
      </c>
      <c r="D32" s="117" t="s">
        <v>877</v>
      </c>
      <c r="E32" s="116">
        <v>44295</v>
      </c>
      <c r="F32" s="117" t="s">
        <v>878</v>
      </c>
      <c r="G32" s="123">
        <v>0</v>
      </c>
      <c r="H32" s="123">
        <v>0</v>
      </c>
      <c r="I32" s="108">
        <v>792.87</v>
      </c>
      <c r="J32" s="123">
        <v>0</v>
      </c>
      <c r="K32" s="119" t="s">
        <v>879</v>
      </c>
      <c r="L32" s="115" t="s">
        <v>232</v>
      </c>
      <c r="M32" s="119" t="s">
        <v>180</v>
      </c>
      <c r="N32" s="119" t="s">
        <v>181</v>
      </c>
      <c r="O32" s="119" t="s">
        <v>181</v>
      </c>
      <c r="P32" s="119" t="s">
        <v>181</v>
      </c>
      <c r="Q32" s="119" t="s">
        <v>181</v>
      </c>
      <c r="R32" s="119" t="s">
        <v>181</v>
      </c>
      <c r="S32" s="118" t="s">
        <v>856</v>
      </c>
    </row>
    <row r="33" spans="1:19" x14ac:dyDescent="0.25">
      <c r="A33" s="115">
        <v>1463</v>
      </c>
      <c r="B33" s="115" t="s">
        <v>732</v>
      </c>
      <c r="C33" s="116">
        <v>44298</v>
      </c>
      <c r="D33" s="117" t="s">
        <v>880</v>
      </c>
      <c r="E33" s="116">
        <v>44298</v>
      </c>
      <c r="F33" s="117" t="s">
        <v>862</v>
      </c>
      <c r="G33" s="123">
        <v>0</v>
      </c>
      <c r="H33" s="123">
        <v>4497</v>
      </c>
      <c r="I33" s="108">
        <v>0</v>
      </c>
      <c r="J33" s="123">
        <v>0</v>
      </c>
      <c r="K33" s="119" t="s">
        <v>181</v>
      </c>
      <c r="L33" s="115" t="s">
        <v>232</v>
      </c>
      <c r="M33" s="119" t="s">
        <v>180</v>
      </c>
      <c r="N33" s="119" t="s">
        <v>181</v>
      </c>
      <c r="O33" s="119" t="s">
        <v>181</v>
      </c>
      <c r="P33" s="119" t="s">
        <v>181</v>
      </c>
      <c r="Q33" s="119" t="s">
        <v>181</v>
      </c>
      <c r="R33" s="119" t="s">
        <v>181</v>
      </c>
      <c r="S33" s="118" t="s">
        <v>856</v>
      </c>
    </row>
    <row r="34" spans="1:19" x14ac:dyDescent="0.25">
      <c r="A34" s="115">
        <v>1463</v>
      </c>
      <c r="B34" s="115" t="s">
        <v>732</v>
      </c>
      <c r="C34" s="116">
        <v>44298</v>
      </c>
      <c r="D34" s="117" t="s">
        <v>880</v>
      </c>
      <c r="E34" s="116">
        <v>44298</v>
      </c>
      <c r="F34" s="117" t="s">
        <v>862</v>
      </c>
      <c r="G34" s="123">
        <v>0</v>
      </c>
      <c r="H34" s="123">
        <v>13571</v>
      </c>
      <c r="I34" s="108">
        <v>0</v>
      </c>
      <c r="J34" s="123">
        <v>0</v>
      </c>
      <c r="K34" s="119" t="s">
        <v>181</v>
      </c>
      <c r="L34" s="115" t="s">
        <v>232</v>
      </c>
      <c r="M34" s="119" t="s">
        <v>180</v>
      </c>
      <c r="N34" s="119" t="s">
        <v>181</v>
      </c>
      <c r="O34" s="119" t="s">
        <v>181</v>
      </c>
      <c r="P34" s="119" t="s">
        <v>181</v>
      </c>
      <c r="Q34" s="119" t="s">
        <v>181</v>
      </c>
      <c r="R34" s="119" t="s">
        <v>181</v>
      </c>
      <c r="S34" s="118" t="s">
        <v>856</v>
      </c>
    </row>
    <row r="35" spans="1:19" x14ac:dyDescent="0.25">
      <c r="A35" s="115">
        <v>1463</v>
      </c>
      <c r="B35" s="115" t="s">
        <v>732</v>
      </c>
      <c r="C35" s="116">
        <v>44298</v>
      </c>
      <c r="D35" s="117" t="s">
        <v>880</v>
      </c>
      <c r="E35" s="116">
        <v>44298</v>
      </c>
      <c r="F35" s="117" t="s">
        <v>862</v>
      </c>
      <c r="G35" s="123">
        <v>0</v>
      </c>
      <c r="H35" s="123">
        <v>10196</v>
      </c>
      <c r="I35" s="108">
        <v>0</v>
      </c>
      <c r="J35" s="123">
        <v>0</v>
      </c>
      <c r="K35" s="119" t="s">
        <v>181</v>
      </c>
      <c r="L35" s="115" t="s">
        <v>232</v>
      </c>
      <c r="M35" s="119" t="s">
        <v>180</v>
      </c>
      <c r="N35" s="119" t="s">
        <v>181</v>
      </c>
      <c r="O35" s="119" t="s">
        <v>181</v>
      </c>
      <c r="P35" s="119" t="s">
        <v>181</v>
      </c>
      <c r="Q35" s="119" t="s">
        <v>181</v>
      </c>
      <c r="R35" s="119" t="s">
        <v>181</v>
      </c>
      <c r="S35" s="118" t="s">
        <v>856</v>
      </c>
    </row>
    <row r="36" spans="1:19" x14ac:dyDescent="0.25">
      <c r="A36" s="115">
        <v>1464</v>
      </c>
      <c r="B36" s="115" t="s">
        <v>732</v>
      </c>
      <c r="C36" s="116">
        <v>44298</v>
      </c>
      <c r="D36" s="117" t="s">
        <v>881</v>
      </c>
      <c r="E36" s="116">
        <v>44298</v>
      </c>
      <c r="F36" s="117" t="s">
        <v>882</v>
      </c>
      <c r="G36" s="123">
        <v>0</v>
      </c>
      <c r="H36" s="123">
        <v>106</v>
      </c>
      <c r="I36" s="108">
        <v>0</v>
      </c>
      <c r="J36" s="123">
        <v>0</v>
      </c>
      <c r="K36" s="119" t="s">
        <v>181</v>
      </c>
      <c r="L36" s="115" t="s">
        <v>232</v>
      </c>
      <c r="M36" s="119" t="s">
        <v>180</v>
      </c>
      <c r="N36" s="119" t="s">
        <v>181</v>
      </c>
      <c r="O36" s="119" t="s">
        <v>181</v>
      </c>
      <c r="P36" s="119" t="s">
        <v>181</v>
      </c>
      <c r="Q36" s="119" t="s">
        <v>181</v>
      </c>
      <c r="R36" s="119" t="s">
        <v>181</v>
      </c>
      <c r="S36" s="118" t="s">
        <v>856</v>
      </c>
    </row>
    <row r="37" spans="1:19" x14ac:dyDescent="0.25">
      <c r="A37" s="115">
        <v>1761</v>
      </c>
      <c r="B37" s="115" t="s">
        <v>73</v>
      </c>
      <c r="C37" s="116">
        <v>44300</v>
      </c>
      <c r="D37" s="117" t="s">
        <v>883</v>
      </c>
      <c r="E37" s="116">
        <v>44300</v>
      </c>
      <c r="F37" s="117" t="s">
        <v>884</v>
      </c>
      <c r="G37" s="123">
        <v>0</v>
      </c>
      <c r="H37" s="123">
        <v>0</v>
      </c>
      <c r="I37" s="108">
        <v>8000</v>
      </c>
      <c r="J37" s="123">
        <v>0</v>
      </c>
      <c r="K37" s="119" t="s">
        <v>885</v>
      </c>
      <c r="L37" s="115" t="s">
        <v>232</v>
      </c>
      <c r="M37" s="119" t="s">
        <v>180</v>
      </c>
      <c r="N37" s="119" t="s">
        <v>181</v>
      </c>
      <c r="O37" s="119" t="s">
        <v>181</v>
      </c>
      <c r="P37" s="119" t="s">
        <v>181</v>
      </c>
      <c r="Q37" s="119" t="s">
        <v>181</v>
      </c>
      <c r="R37" s="119" t="s">
        <v>181</v>
      </c>
      <c r="S37" s="118" t="s">
        <v>856</v>
      </c>
    </row>
    <row r="38" spans="1:19" x14ac:dyDescent="0.25">
      <c r="A38" s="115">
        <v>1762</v>
      </c>
      <c r="B38" s="115" t="s">
        <v>73</v>
      </c>
      <c r="C38" s="116">
        <v>44300</v>
      </c>
      <c r="D38" s="117" t="s">
        <v>886</v>
      </c>
      <c r="E38" s="116">
        <v>44300</v>
      </c>
      <c r="F38" s="117" t="s">
        <v>887</v>
      </c>
      <c r="G38" s="123">
        <v>0</v>
      </c>
      <c r="H38" s="123">
        <v>0</v>
      </c>
      <c r="I38" s="108">
        <v>2200</v>
      </c>
      <c r="J38" s="123">
        <v>0</v>
      </c>
      <c r="K38" s="119" t="s">
        <v>888</v>
      </c>
      <c r="L38" s="115" t="s">
        <v>232</v>
      </c>
      <c r="M38" s="119" t="s">
        <v>180</v>
      </c>
      <c r="N38" s="119" t="s">
        <v>181</v>
      </c>
      <c r="O38" s="119" t="s">
        <v>181</v>
      </c>
      <c r="P38" s="119" t="s">
        <v>181</v>
      </c>
      <c r="Q38" s="119" t="s">
        <v>181</v>
      </c>
      <c r="R38" s="119" t="s">
        <v>181</v>
      </c>
      <c r="S38" s="118" t="s">
        <v>856</v>
      </c>
    </row>
    <row r="39" spans="1:19" x14ac:dyDescent="0.25">
      <c r="A39" s="115">
        <v>846</v>
      </c>
      <c r="B39" s="115" t="s">
        <v>175</v>
      </c>
      <c r="C39" s="116">
        <v>44300</v>
      </c>
      <c r="D39" s="117" t="s">
        <v>889</v>
      </c>
      <c r="E39" s="116">
        <v>44300</v>
      </c>
      <c r="F39" s="117" t="s">
        <v>890</v>
      </c>
      <c r="G39" s="123">
        <v>0</v>
      </c>
      <c r="H39" s="123">
        <v>0</v>
      </c>
      <c r="I39" s="108">
        <v>42711.199999999997</v>
      </c>
      <c r="J39" s="123">
        <v>0</v>
      </c>
      <c r="K39" s="119" t="s">
        <v>891</v>
      </c>
      <c r="L39" s="115" t="s">
        <v>232</v>
      </c>
      <c r="M39" s="119" t="s">
        <v>180</v>
      </c>
      <c r="N39" s="119" t="s">
        <v>181</v>
      </c>
      <c r="O39" s="119" t="s">
        <v>181</v>
      </c>
      <c r="P39" s="119" t="s">
        <v>181</v>
      </c>
      <c r="Q39" s="119" t="s">
        <v>181</v>
      </c>
      <c r="R39" s="119" t="s">
        <v>181</v>
      </c>
      <c r="S39" s="118" t="s">
        <v>856</v>
      </c>
    </row>
    <row r="40" spans="1:19" x14ac:dyDescent="0.25">
      <c r="A40" s="115">
        <v>1876</v>
      </c>
      <c r="B40" s="115" t="s">
        <v>73</v>
      </c>
      <c r="C40" s="116">
        <v>44301</v>
      </c>
      <c r="D40" s="117" t="s">
        <v>892</v>
      </c>
      <c r="E40" s="116">
        <v>44301</v>
      </c>
      <c r="F40" s="117" t="s">
        <v>893</v>
      </c>
      <c r="G40" s="123">
        <v>0</v>
      </c>
      <c r="H40" s="123">
        <v>0</v>
      </c>
      <c r="I40" s="108">
        <v>3000</v>
      </c>
      <c r="J40" s="123">
        <v>0</v>
      </c>
      <c r="K40" s="119" t="s">
        <v>894</v>
      </c>
      <c r="L40" s="115" t="s">
        <v>232</v>
      </c>
      <c r="M40" s="119" t="s">
        <v>180</v>
      </c>
      <c r="N40" s="119" t="s">
        <v>181</v>
      </c>
      <c r="O40" s="119" t="s">
        <v>181</v>
      </c>
      <c r="P40" s="119" t="s">
        <v>181</v>
      </c>
      <c r="Q40" s="119" t="s">
        <v>181</v>
      </c>
      <c r="R40" s="119" t="s">
        <v>181</v>
      </c>
      <c r="S40" s="118" t="s">
        <v>856</v>
      </c>
    </row>
    <row r="41" spans="1:19" x14ac:dyDescent="0.25">
      <c r="A41" s="115">
        <v>1534</v>
      </c>
      <c r="B41" s="115" t="s">
        <v>73</v>
      </c>
      <c r="C41" s="116">
        <v>44298</v>
      </c>
      <c r="D41" s="117" t="s">
        <v>895</v>
      </c>
      <c r="E41" s="116">
        <v>44301</v>
      </c>
      <c r="F41" s="117" t="s">
        <v>896</v>
      </c>
      <c r="G41" s="123">
        <v>0</v>
      </c>
      <c r="H41" s="123">
        <v>0</v>
      </c>
      <c r="I41" s="108">
        <v>4408</v>
      </c>
      <c r="J41" s="123">
        <v>0</v>
      </c>
      <c r="K41" s="119" t="s">
        <v>897</v>
      </c>
      <c r="L41" s="115" t="s">
        <v>232</v>
      </c>
      <c r="M41" s="119" t="s">
        <v>180</v>
      </c>
      <c r="N41" s="119" t="s">
        <v>181</v>
      </c>
      <c r="O41" s="119" t="s">
        <v>181</v>
      </c>
      <c r="P41" s="119" t="s">
        <v>181</v>
      </c>
      <c r="Q41" s="119" t="s">
        <v>181</v>
      </c>
      <c r="R41" s="119" t="s">
        <v>181</v>
      </c>
      <c r="S41" s="118" t="s">
        <v>856</v>
      </c>
    </row>
    <row r="42" spans="1:19" x14ac:dyDescent="0.25">
      <c r="A42" s="115">
        <v>844</v>
      </c>
      <c r="B42" s="115" t="s">
        <v>175</v>
      </c>
      <c r="C42" s="116">
        <v>44302</v>
      </c>
      <c r="D42" s="117" t="s">
        <v>898</v>
      </c>
      <c r="E42" s="116">
        <v>44302</v>
      </c>
      <c r="F42" s="117" t="s">
        <v>899</v>
      </c>
      <c r="G42" s="123">
        <v>0</v>
      </c>
      <c r="H42" s="123">
        <v>0</v>
      </c>
      <c r="I42" s="108">
        <v>31111.200000000001</v>
      </c>
      <c r="J42" s="123">
        <v>0</v>
      </c>
      <c r="K42" s="119" t="s">
        <v>900</v>
      </c>
      <c r="L42" s="115" t="s">
        <v>232</v>
      </c>
      <c r="M42" s="119" t="s">
        <v>180</v>
      </c>
      <c r="N42" s="119" t="s">
        <v>181</v>
      </c>
      <c r="O42" s="119" t="s">
        <v>181</v>
      </c>
      <c r="P42" s="119" t="s">
        <v>181</v>
      </c>
      <c r="Q42" s="119" t="s">
        <v>181</v>
      </c>
      <c r="R42" s="119" t="s">
        <v>181</v>
      </c>
      <c r="S42" s="118" t="s">
        <v>856</v>
      </c>
    </row>
    <row r="43" spans="1:19" x14ac:dyDescent="0.25">
      <c r="A43" s="115">
        <v>1149</v>
      </c>
      <c r="B43" s="115" t="s">
        <v>732</v>
      </c>
      <c r="C43" s="116">
        <v>44302</v>
      </c>
      <c r="D43" s="117" t="s">
        <v>901</v>
      </c>
      <c r="E43" s="116">
        <v>44302</v>
      </c>
      <c r="F43" s="117" t="s">
        <v>862</v>
      </c>
      <c r="G43" s="123">
        <v>0</v>
      </c>
      <c r="H43" s="123">
        <v>25</v>
      </c>
      <c r="I43" s="108">
        <v>0</v>
      </c>
      <c r="J43" s="123">
        <v>0</v>
      </c>
      <c r="K43" s="119" t="s">
        <v>181</v>
      </c>
      <c r="L43" s="115" t="s">
        <v>232</v>
      </c>
      <c r="M43" s="119" t="s">
        <v>180</v>
      </c>
      <c r="N43" s="119" t="s">
        <v>181</v>
      </c>
      <c r="O43" s="119" t="s">
        <v>181</v>
      </c>
      <c r="P43" s="119" t="s">
        <v>181</v>
      </c>
      <c r="Q43" s="119" t="s">
        <v>181</v>
      </c>
      <c r="R43" s="119" t="s">
        <v>181</v>
      </c>
      <c r="S43" s="118" t="s">
        <v>856</v>
      </c>
    </row>
    <row r="44" spans="1:19" x14ac:dyDescent="0.25">
      <c r="A44" s="115">
        <v>1149</v>
      </c>
      <c r="B44" s="115" t="s">
        <v>732</v>
      </c>
      <c r="C44" s="116">
        <v>44302</v>
      </c>
      <c r="D44" s="117" t="s">
        <v>901</v>
      </c>
      <c r="E44" s="116">
        <v>44302</v>
      </c>
      <c r="F44" s="117" t="s">
        <v>862</v>
      </c>
      <c r="G44" s="123">
        <v>0</v>
      </c>
      <c r="H44" s="123">
        <v>4824</v>
      </c>
      <c r="I44" s="108">
        <v>0</v>
      </c>
      <c r="J44" s="123">
        <v>0</v>
      </c>
      <c r="K44" s="119" t="s">
        <v>181</v>
      </c>
      <c r="L44" s="115" t="s">
        <v>232</v>
      </c>
      <c r="M44" s="119" t="s">
        <v>180</v>
      </c>
      <c r="N44" s="119" t="s">
        <v>181</v>
      </c>
      <c r="O44" s="119" t="s">
        <v>181</v>
      </c>
      <c r="P44" s="119" t="s">
        <v>181</v>
      </c>
      <c r="Q44" s="119" t="s">
        <v>181</v>
      </c>
      <c r="R44" s="119" t="s">
        <v>181</v>
      </c>
      <c r="S44" s="118" t="s">
        <v>856</v>
      </c>
    </row>
    <row r="45" spans="1:19" x14ac:dyDescent="0.25">
      <c r="A45" s="115">
        <v>1149</v>
      </c>
      <c r="B45" s="115" t="s">
        <v>732</v>
      </c>
      <c r="C45" s="116">
        <v>44302</v>
      </c>
      <c r="D45" s="117" t="s">
        <v>901</v>
      </c>
      <c r="E45" s="116">
        <v>44302</v>
      </c>
      <c r="F45" s="117" t="s">
        <v>862</v>
      </c>
      <c r="G45" s="123">
        <v>0</v>
      </c>
      <c r="H45" s="123">
        <v>4416</v>
      </c>
      <c r="I45" s="108">
        <v>0</v>
      </c>
      <c r="J45" s="123">
        <v>0</v>
      </c>
      <c r="K45" s="119" t="s">
        <v>181</v>
      </c>
      <c r="L45" s="115" t="s">
        <v>232</v>
      </c>
      <c r="M45" s="119" t="s">
        <v>180</v>
      </c>
      <c r="N45" s="119" t="s">
        <v>181</v>
      </c>
      <c r="O45" s="119" t="s">
        <v>181</v>
      </c>
      <c r="P45" s="119" t="s">
        <v>181</v>
      </c>
      <c r="Q45" s="119" t="s">
        <v>181</v>
      </c>
      <c r="R45" s="119" t="s">
        <v>181</v>
      </c>
      <c r="S45" s="118" t="s">
        <v>856</v>
      </c>
    </row>
    <row r="46" spans="1:19" x14ac:dyDescent="0.25">
      <c r="A46" s="115">
        <v>1149</v>
      </c>
      <c r="B46" s="115" t="s">
        <v>732</v>
      </c>
      <c r="C46" s="116">
        <v>44302</v>
      </c>
      <c r="D46" s="117" t="s">
        <v>901</v>
      </c>
      <c r="E46" s="116">
        <v>44302</v>
      </c>
      <c r="F46" s="117" t="s">
        <v>862</v>
      </c>
      <c r="G46" s="123">
        <v>0</v>
      </c>
      <c r="H46" s="123">
        <v>5854</v>
      </c>
      <c r="I46" s="108">
        <v>0</v>
      </c>
      <c r="J46" s="123">
        <v>0</v>
      </c>
      <c r="K46" s="119" t="s">
        <v>181</v>
      </c>
      <c r="L46" s="115" t="s">
        <v>232</v>
      </c>
      <c r="M46" s="119" t="s">
        <v>180</v>
      </c>
      <c r="N46" s="119" t="s">
        <v>181</v>
      </c>
      <c r="O46" s="119" t="s">
        <v>181</v>
      </c>
      <c r="P46" s="119" t="s">
        <v>181</v>
      </c>
      <c r="Q46" s="119" t="s">
        <v>181</v>
      </c>
      <c r="R46" s="119" t="s">
        <v>181</v>
      </c>
      <c r="S46" s="118" t="s">
        <v>856</v>
      </c>
    </row>
    <row r="47" spans="1:19" x14ac:dyDescent="0.25">
      <c r="A47" s="115">
        <v>1149</v>
      </c>
      <c r="B47" s="115" t="s">
        <v>732</v>
      </c>
      <c r="C47" s="116">
        <v>44302</v>
      </c>
      <c r="D47" s="117" t="s">
        <v>901</v>
      </c>
      <c r="E47" s="116">
        <v>44302</v>
      </c>
      <c r="F47" s="117" t="s">
        <v>862</v>
      </c>
      <c r="G47" s="123">
        <v>0</v>
      </c>
      <c r="H47" s="123">
        <v>270</v>
      </c>
      <c r="I47" s="108">
        <v>0</v>
      </c>
      <c r="J47" s="123">
        <v>0</v>
      </c>
      <c r="K47" s="119" t="s">
        <v>181</v>
      </c>
      <c r="L47" s="115" t="s">
        <v>232</v>
      </c>
      <c r="M47" s="119" t="s">
        <v>180</v>
      </c>
      <c r="N47" s="119" t="s">
        <v>181</v>
      </c>
      <c r="O47" s="119" t="s">
        <v>181</v>
      </c>
      <c r="P47" s="119" t="s">
        <v>181</v>
      </c>
      <c r="Q47" s="119" t="s">
        <v>181</v>
      </c>
      <c r="R47" s="119" t="s">
        <v>181</v>
      </c>
      <c r="S47" s="118" t="s">
        <v>856</v>
      </c>
    </row>
    <row r="48" spans="1:19" x14ac:dyDescent="0.25">
      <c r="A48" s="115">
        <v>1149</v>
      </c>
      <c r="B48" s="115" t="s">
        <v>732</v>
      </c>
      <c r="C48" s="116">
        <v>44302</v>
      </c>
      <c r="D48" s="117" t="s">
        <v>901</v>
      </c>
      <c r="E48" s="116">
        <v>44302</v>
      </c>
      <c r="F48" s="117" t="s">
        <v>862</v>
      </c>
      <c r="G48" s="123">
        <v>0</v>
      </c>
      <c r="H48" s="123">
        <v>7093</v>
      </c>
      <c r="I48" s="108">
        <v>0</v>
      </c>
      <c r="J48" s="123">
        <v>0</v>
      </c>
      <c r="K48" s="119" t="s">
        <v>181</v>
      </c>
      <c r="L48" s="115" t="s">
        <v>232</v>
      </c>
      <c r="M48" s="119" t="s">
        <v>180</v>
      </c>
      <c r="N48" s="119" t="s">
        <v>181</v>
      </c>
      <c r="O48" s="119" t="s">
        <v>181</v>
      </c>
      <c r="P48" s="119" t="s">
        <v>181</v>
      </c>
      <c r="Q48" s="119" t="s">
        <v>181</v>
      </c>
      <c r="R48" s="119" t="s">
        <v>181</v>
      </c>
      <c r="S48" s="118" t="s">
        <v>856</v>
      </c>
    </row>
    <row r="49" spans="1:19" x14ac:dyDescent="0.25">
      <c r="A49" s="115">
        <v>1149</v>
      </c>
      <c r="B49" s="115" t="s">
        <v>732</v>
      </c>
      <c r="C49" s="116">
        <v>44302</v>
      </c>
      <c r="D49" s="117" t="s">
        <v>901</v>
      </c>
      <c r="E49" s="116">
        <v>44302</v>
      </c>
      <c r="F49" s="117" t="s">
        <v>862</v>
      </c>
      <c r="G49" s="123">
        <v>0</v>
      </c>
      <c r="H49" s="123">
        <v>4433</v>
      </c>
      <c r="I49" s="108">
        <v>0</v>
      </c>
      <c r="J49" s="123">
        <v>0</v>
      </c>
      <c r="K49" s="119" t="s">
        <v>181</v>
      </c>
      <c r="L49" s="115" t="s">
        <v>232</v>
      </c>
      <c r="M49" s="119" t="s">
        <v>180</v>
      </c>
      <c r="N49" s="119" t="s">
        <v>181</v>
      </c>
      <c r="O49" s="119" t="s">
        <v>181</v>
      </c>
      <c r="P49" s="119" t="s">
        <v>181</v>
      </c>
      <c r="Q49" s="119" t="s">
        <v>181</v>
      </c>
      <c r="R49" s="119" t="s">
        <v>181</v>
      </c>
      <c r="S49" s="118" t="s">
        <v>856</v>
      </c>
    </row>
    <row r="50" spans="1:19" x14ac:dyDescent="0.25">
      <c r="A50" s="115">
        <v>1149</v>
      </c>
      <c r="B50" s="115" t="s">
        <v>732</v>
      </c>
      <c r="C50" s="116">
        <v>44302</v>
      </c>
      <c r="D50" s="117" t="s">
        <v>901</v>
      </c>
      <c r="E50" s="116">
        <v>44302</v>
      </c>
      <c r="F50" s="117" t="s">
        <v>862</v>
      </c>
      <c r="G50" s="123">
        <v>0</v>
      </c>
      <c r="H50" s="123">
        <v>1277</v>
      </c>
      <c r="I50" s="108">
        <v>0</v>
      </c>
      <c r="J50" s="123">
        <v>0</v>
      </c>
      <c r="K50" s="119" t="s">
        <v>181</v>
      </c>
      <c r="L50" s="115" t="s">
        <v>232</v>
      </c>
      <c r="M50" s="119" t="s">
        <v>180</v>
      </c>
      <c r="N50" s="119" t="s">
        <v>181</v>
      </c>
      <c r="O50" s="119" t="s">
        <v>181</v>
      </c>
      <c r="P50" s="119" t="s">
        <v>181</v>
      </c>
      <c r="Q50" s="119" t="s">
        <v>181</v>
      </c>
      <c r="R50" s="119" t="s">
        <v>181</v>
      </c>
      <c r="S50" s="118" t="s">
        <v>856</v>
      </c>
    </row>
    <row r="51" spans="1:19" x14ac:dyDescent="0.25">
      <c r="A51" s="115">
        <v>831</v>
      </c>
      <c r="B51" s="115" t="s">
        <v>175</v>
      </c>
      <c r="C51" s="116">
        <v>44305</v>
      </c>
      <c r="D51" s="117" t="s">
        <v>902</v>
      </c>
      <c r="E51" s="116">
        <v>44305</v>
      </c>
      <c r="F51" s="117" t="s">
        <v>903</v>
      </c>
      <c r="G51" s="123">
        <v>0</v>
      </c>
      <c r="H51" s="123">
        <v>0</v>
      </c>
      <c r="I51" s="108">
        <v>20323.2</v>
      </c>
      <c r="J51" s="123">
        <v>0</v>
      </c>
      <c r="K51" s="119" t="s">
        <v>904</v>
      </c>
      <c r="L51" s="115" t="s">
        <v>232</v>
      </c>
      <c r="M51" s="119" t="s">
        <v>180</v>
      </c>
      <c r="N51" s="119" t="s">
        <v>181</v>
      </c>
      <c r="O51" s="119" t="s">
        <v>181</v>
      </c>
      <c r="P51" s="119" t="s">
        <v>181</v>
      </c>
      <c r="Q51" s="119" t="s">
        <v>181</v>
      </c>
      <c r="R51" s="119" t="s">
        <v>181</v>
      </c>
      <c r="S51" s="118" t="s">
        <v>856</v>
      </c>
    </row>
    <row r="52" spans="1:19" x14ac:dyDescent="0.25">
      <c r="A52" s="115">
        <v>1589</v>
      </c>
      <c r="B52" s="115" t="s">
        <v>175</v>
      </c>
      <c r="C52" s="116">
        <v>44295</v>
      </c>
      <c r="D52" s="117" t="s">
        <v>905</v>
      </c>
      <c r="E52" s="116">
        <v>44305</v>
      </c>
      <c r="F52" s="117" t="s">
        <v>906</v>
      </c>
      <c r="G52" s="123">
        <v>0</v>
      </c>
      <c r="H52" s="123">
        <v>0</v>
      </c>
      <c r="I52" s="108">
        <v>9000</v>
      </c>
      <c r="J52" s="123">
        <v>0</v>
      </c>
      <c r="K52" s="119" t="s">
        <v>907</v>
      </c>
      <c r="L52" s="115" t="s">
        <v>232</v>
      </c>
      <c r="M52" s="119" t="s">
        <v>540</v>
      </c>
      <c r="N52" s="119" t="s">
        <v>181</v>
      </c>
      <c r="O52" s="119" t="s">
        <v>181</v>
      </c>
      <c r="P52" s="119" t="s">
        <v>181</v>
      </c>
      <c r="Q52" s="119" t="s">
        <v>181</v>
      </c>
      <c r="R52" s="119" t="s">
        <v>181</v>
      </c>
      <c r="S52" s="118" t="s">
        <v>856</v>
      </c>
    </row>
    <row r="53" spans="1:19" x14ac:dyDescent="0.25">
      <c r="A53" s="115">
        <v>1600</v>
      </c>
      <c r="B53" s="115" t="s">
        <v>73</v>
      </c>
      <c r="C53" s="116">
        <v>44305</v>
      </c>
      <c r="D53" s="117" t="s">
        <v>908</v>
      </c>
      <c r="E53" s="116">
        <v>44305</v>
      </c>
      <c r="F53" s="117" t="s">
        <v>909</v>
      </c>
      <c r="G53" s="123">
        <v>0</v>
      </c>
      <c r="H53" s="123">
        <v>0</v>
      </c>
      <c r="I53" s="108">
        <v>5000</v>
      </c>
      <c r="J53" s="123">
        <v>0</v>
      </c>
      <c r="K53" s="119" t="s">
        <v>910</v>
      </c>
      <c r="L53" s="115" t="s">
        <v>232</v>
      </c>
      <c r="M53" s="119" t="s">
        <v>180</v>
      </c>
      <c r="N53" s="119" t="s">
        <v>181</v>
      </c>
      <c r="O53" s="119" t="s">
        <v>181</v>
      </c>
      <c r="P53" s="119" t="s">
        <v>181</v>
      </c>
      <c r="Q53" s="119" t="s">
        <v>181</v>
      </c>
      <c r="R53" s="119" t="s">
        <v>181</v>
      </c>
      <c r="S53" s="118" t="s">
        <v>856</v>
      </c>
    </row>
    <row r="54" spans="1:19" x14ac:dyDescent="0.25">
      <c r="A54" s="115">
        <v>1604</v>
      </c>
      <c r="B54" s="115" t="s">
        <v>175</v>
      </c>
      <c r="C54" s="116">
        <v>44305</v>
      </c>
      <c r="D54" s="117" t="s">
        <v>911</v>
      </c>
      <c r="E54" s="116">
        <v>44305</v>
      </c>
      <c r="F54" s="117" t="s">
        <v>912</v>
      </c>
      <c r="G54" s="123">
        <v>0</v>
      </c>
      <c r="H54" s="123">
        <v>0</v>
      </c>
      <c r="I54" s="108">
        <v>2200</v>
      </c>
      <c r="J54" s="123">
        <v>0</v>
      </c>
      <c r="K54" s="119" t="s">
        <v>913</v>
      </c>
      <c r="L54" s="115" t="s">
        <v>232</v>
      </c>
      <c r="M54" s="119" t="s">
        <v>180</v>
      </c>
      <c r="N54" s="119" t="s">
        <v>181</v>
      </c>
      <c r="O54" s="119" t="s">
        <v>181</v>
      </c>
      <c r="P54" s="119" t="s">
        <v>181</v>
      </c>
      <c r="Q54" s="119" t="s">
        <v>181</v>
      </c>
      <c r="R54" s="119" t="s">
        <v>181</v>
      </c>
      <c r="S54" s="118" t="s">
        <v>856</v>
      </c>
    </row>
    <row r="55" spans="1:19" x14ac:dyDescent="0.25">
      <c r="A55" s="115">
        <v>1847</v>
      </c>
      <c r="B55" s="115" t="s">
        <v>175</v>
      </c>
      <c r="C55" s="116">
        <v>44305</v>
      </c>
      <c r="D55" s="117" t="s">
        <v>914</v>
      </c>
      <c r="E55" s="116">
        <v>44305</v>
      </c>
      <c r="F55" s="117" t="s">
        <v>915</v>
      </c>
      <c r="G55" s="123">
        <v>0</v>
      </c>
      <c r="H55" s="123">
        <v>0</v>
      </c>
      <c r="I55" s="108">
        <v>29420</v>
      </c>
      <c r="J55" s="123">
        <v>0</v>
      </c>
      <c r="K55" s="119" t="s">
        <v>916</v>
      </c>
      <c r="L55" s="115" t="s">
        <v>232</v>
      </c>
      <c r="M55" s="119" t="s">
        <v>180</v>
      </c>
      <c r="N55" s="119" t="s">
        <v>181</v>
      </c>
      <c r="O55" s="119" t="s">
        <v>181</v>
      </c>
      <c r="P55" s="119" t="s">
        <v>181</v>
      </c>
      <c r="Q55" s="119" t="s">
        <v>181</v>
      </c>
      <c r="R55" s="119" t="s">
        <v>181</v>
      </c>
      <c r="S55" s="118" t="s">
        <v>856</v>
      </c>
    </row>
    <row r="56" spans="1:19" x14ac:dyDescent="0.25">
      <c r="A56" s="115">
        <v>1348</v>
      </c>
      <c r="B56" s="115" t="s">
        <v>175</v>
      </c>
      <c r="C56" s="116">
        <v>44286</v>
      </c>
      <c r="D56" s="117" t="s">
        <v>917</v>
      </c>
      <c r="E56" s="116">
        <v>44307</v>
      </c>
      <c r="F56" s="117" t="s">
        <v>918</v>
      </c>
      <c r="G56" s="123">
        <v>0</v>
      </c>
      <c r="H56" s="123">
        <v>0</v>
      </c>
      <c r="I56" s="108">
        <v>1883</v>
      </c>
      <c r="J56" s="123">
        <v>0</v>
      </c>
      <c r="K56" s="119" t="s">
        <v>919</v>
      </c>
      <c r="L56" s="115" t="s">
        <v>232</v>
      </c>
      <c r="M56" s="119" t="s">
        <v>180</v>
      </c>
      <c r="N56" s="119" t="s">
        <v>181</v>
      </c>
      <c r="O56" s="119" t="s">
        <v>181</v>
      </c>
      <c r="P56" s="119" t="s">
        <v>181</v>
      </c>
      <c r="Q56" s="119" t="s">
        <v>181</v>
      </c>
      <c r="R56" s="119" t="s">
        <v>181</v>
      </c>
      <c r="S56" s="118" t="s">
        <v>856</v>
      </c>
    </row>
    <row r="57" spans="1:19" x14ac:dyDescent="0.25">
      <c r="A57" s="115">
        <v>1349</v>
      </c>
      <c r="B57" s="115" t="s">
        <v>175</v>
      </c>
      <c r="C57" s="116">
        <v>44286</v>
      </c>
      <c r="D57" s="117" t="s">
        <v>920</v>
      </c>
      <c r="E57" s="116">
        <v>44307</v>
      </c>
      <c r="F57" s="117" t="s">
        <v>921</v>
      </c>
      <c r="G57" s="123">
        <v>0</v>
      </c>
      <c r="H57" s="123">
        <v>0</v>
      </c>
      <c r="I57" s="108">
        <v>3104.02</v>
      </c>
      <c r="J57" s="123">
        <v>0</v>
      </c>
      <c r="K57" s="119" t="s">
        <v>922</v>
      </c>
      <c r="L57" s="115" t="s">
        <v>232</v>
      </c>
      <c r="M57" s="119" t="s">
        <v>180</v>
      </c>
      <c r="N57" s="119" t="s">
        <v>181</v>
      </c>
      <c r="O57" s="119" t="s">
        <v>181</v>
      </c>
      <c r="P57" s="119" t="s">
        <v>181</v>
      </c>
      <c r="Q57" s="119" t="s">
        <v>181</v>
      </c>
      <c r="R57" s="119" t="s">
        <v>181</v>
      </c>
      <c r="S57" s="118" t="s">
        <v>856</v>
      </c>
    </row>
    <row r="58" spans="1:19" x14ac:dyDescent="0.25">
      <c r="A58" s="115">
        <v>1350</v>
      </c>
      <c r="B58" s="115" t="s">
        <v>175</v>
      </c>
      <c r="C58" s="116">
        <v>44286</v>
      </c>
      <c r="D58" s="117" t="s">
        <v>923</v>
      </c>
      <c r="E58" s="116">
        <v>44307</v>
      </c>
      <c r="F58" s="117" t="s">
        <v>924</v>
      </c>
      <c r="G58" s="123">
        <v>0</v>
      </c>
      <c r="H58" s="123">
        <v>0</v>
      </c>
      <c r="I58" s="108">
        <v>2694</v>
      </c>
      <c r="J58" s="123">
        <v>0</v>
      </c>
      <c r="K58" s="119" t="s">
        <v>925</v>
      </c>
      <c r="L58" s="115" t="s">
        <v>232</v>
      </c>
      <c r="M58" s="119" t="s">
        <v>180</v>
      </c>
      <c r="N58" s="119" t="s">
        <v>181</v>
      </c>
      <c r="O58" s="119" t="s">
        <v>181</v>
      </c>
      <c r="P58" s="119" t="s">
        <v>181</v>
      </c>
      <c r="Q58" s="119" t="s">
        <v>181</v>
      </c>
      <c r="R58" s="119" t="s">
        <v>181</v>
      </c>
      <c r="S58" s="118" t="s">
        <v>856</v>
      </c>
    </row>
    <row r="59" spans="1:19" x14ac:dyDescent="0.25">
      <c r="A59" s="115">
        <v>1351</v>
      </c>
      <c r="B59" s="115" t="s">
        <v>175</v>
      </c>
      <c r="C59" s="116">
        <v>44289</v>
      </c>
      <c r="D59" s="117" t="s">
        <v>926</v>
      </c>
      <c r="E59" s="116">
        <v>44308</v>
      </c>
      <c r="F59" s="117" t="s">
        <v>927</v>
      </c>
      <c r="G59" s="123">
        <v>0</v>
      </c>
      <c r="H59" s="123">
        <v>0</v>
      </c>
      <c r="I59" s="108">
        <v>1740</v>
      </c>
      <c r="J59" s="123">
        <v>0</v>
      </c>
      <c r="K59" s="119" t="s">
        <v>928</v>
      </c>
      <c r="L59" s="115" t="s">
        <v>232</v>
      </c>
      <c r="M59" s="119" t="s">
        <v>180</v>
      </c>
      <c r="N59" s="119" t="s">
        <v>181</v>
      </c>
      <c r="O59" s="119" t="s">
        <v>181</v>
      </c>
      <c r="P59" s="119" t="s">
        <v>181</v>
      </c>
      <c r="Q59" s="119" t="s">
        <v>181</v>
      </c>
      <c r="R59" s="119" t="s">
        <v>181</v>
      </c>
      <c r="S59" s="118" t="s">
        <v>856</v>
      </c>
    </row>
    <row r="60" spans="1:19" x14ac:dyDescent="0.25">
      <c r="A60" s="115">
        <v>1893</v>
      </c>
      <c r="B60" s="115" t="s">
        <v>175</v>
      </c>
      <c r="C60" s="116">
        <v>44308</v>
      </c>
      <c r="D60" s="117" t="s">
        <v>929</v>
      </c>
      <c r="E60" s="116">
        <v>44308</v>
      </c>
      <c r="F60" s="117" t="s">
        <v>930</v>
      </c>
      <c r="G60" s="123">
        <v>0</v>
      </c>
      <c r="H60" s="123">
        <v>0</v>
      </c>
      <c r="I60" s="108">
        <v>2000</v>
      </c>
      <c r="J60" s="123">
        <v>0</v>
      </c>
      <c r="K60" s="119" t="s">
        <v>931</v>
      </c>
      <c r="L60" s="115" t="s">
        <v>232</v>
      </c>
      <c r="M60" s="119" t="s">
        <v>180</v>
      </c>
      <c r="N60" s="119" t="s">
        <v>181</v>
      </c>
      <c r="O60" s="119" t="s">
        <v>181</v>
      </c>
      <c r="P60" s="119" t="s">
        <v>181</v>
      </c>
      <c r="Q60" s="119" t="s">
        <v>181</v>
      </c>
      <c r="R60" s="119" t="s">
        <v>181</v>
      </c>
      <c r="S60" s="118" t="s">
        <v>856</v>
      </c>
    </row>
    <row r="61" spans="1:19" x14ac:dyDescent="0.25">
      <c r="A61" s="115">
        <v>1571</v>
      </c>
      <c r="B61" s="115" t="s">
        <v>175</v>
      </c>
      <c r="C61" s="116">
        <v>44301</v>
      </c>
      <c r="D61" s="117" t="s">
        <v>932</v>
      </c>
      <c r="E61" s="116">
        <v>44308</v>
      </c>
      <c r="F61" s="117" t="s">
        <v>933</v>
      </c>
      <c r="G61" s="123">
        <v>0</v>
      </c>
      <c r="H61" s="123">
        <v>0</v>
      </c>
      <c r="I61" s="108">
        <v>3897.6</v>
      </c>
      <c r="J61" s="123">
        <v>0</v>
      </c>
      <c r="K61" s="119" t="s">
        <v>934</v>
      </c>
      <c r="L61" s="115" t="s">
        <v>232</v>
      </c>
      <c r="M61" s="119" t="s">
        <v>180</v>
      </c>
      <c r="N61" s="119" t="s">
        <v>181</v>
      </c>
      <c r="O61" s="119" t="s">
        <v>181</v>
      </c>
      <c r="P61" s="119" t="s">
        <v>181</v>
      </c>
      <c r="Q61" s="119" t="s">
        <v>181</v>
      </c>
      <c r="R61" s="119" t="s">
        <v>181</v>
      </c>
      <c r="S61" s="118" t="s">
        <v>856</v>
      </c>
    </row>
    <row r="62" spans="1:19" x14ac:dyDescent="0.25">
      <c r="A62" s="115">
        <v>1859</v>
      </c>
      <c r="B62" s="115" t="s">
        <v>175</v>
      </c>
      <c r="C62" s="116">
        <v>44298</v>
      </c>
      <c r="D62" s="117" t="s">
        <v>935</v>
      </c>
      <c r="E62" s="116">
        <v>44310</v>
      </c>
      <c r="F62" s="117" t="s">
        <v>936</v>
      </c>
      <c r="G62" s="123">
        <v>0</v>
      </c>
      <c r="H62" s="123">
        <v>0</v>
      </c>
      <c r="I62" s="108">
        <v>2901.54</v>
      </c>
      <c r="J62" s="123">
        <v>0</v>
      </c>
      <c r="K62" s="119" t="s">
        <v>937</v>
      </c>
      <c r="L62" s="115" t="s">
        <v>232</v>
      </c>
      <c r="M62" s="119" t="s">
        <v>180</v>
      </c>
      <c r="N62" s="119" t="s">
        <v>181</v>
      </c>
      <c r="O62" s="119" t="s">
        <v>181</v>
      </c>
      <c r="P62" s="119" t="s">
        <v>181</v>
      </c>
      <c r="Q62" s="119" t="s">
        <v>181</v>
      </c>
      <c r="R62" s="119" t="s">
        <v>181</v>
      </c>
      <c r="S62" s="118" t="s">
        <v>856</v>
      </c>
    </row>
    <row r="63" spans="1:19" x14ac:dyDescent="0.25">
      <c r="A63" s="115">
        <v>1902</v>
      </c>
      <c r="B63" s="115" t="s">
        <v>175</v>
      </c>
      <c r="C63" s="116">
        <v>44312</v>
      </c>
      <c r="D63" s="117" t="s">
        <v>938</v>
      </c>
      <c r="E63" s="116">
        <v>44312</v>
      </c>
      <c r="F63" s="117" t="s">
        <v>939</v>
      </c>
      <c r="G63" s="123">
        <v>0</v>
      </c>
      <c r="H63" s="123">
        <v>0</v>
      </c>
      <c r="I63" s="108">
        <v>400</v>
      </c>
      <c r="J63" s="123">
        <v>0</v>
      </c>
      <c r="K63" s="119" t="s">
        <v>940</v>
      </c>
      <c r="L63" s="115" t="s">
        <v>232</v>
      </c>
      <c r="M63" s="119" t="s">
        <v>180</v>
      </c>
      <c r="N63" s="119" t="s">
        <v>181</v>
      </c>
      <c r="O63" s="119" t="s">
        <v>181</v>
      </c>
      <c r="P63" s="119" t="s">
        <v>181</v>
      </c>
      <c r="Q63" s="119" t="s">
        <v>181</v>
      </c>
      <c r="R63" s="119" t="s">
        <v>181</v>
      </c>
      <c r="S63" s="118" t="s">
        <v>856</v>
      </c>
    </row>
    <row r="64" spans="1:19" x14ac:dyDescent="0.25">
      <c r="A64" s="115">
        <v>1903</v>
      </c>
      <c r="B64" s="115" t="s">
        <v>175</v>
      </c>
      <c r="C64" s="116">
        <v>44312</v>
      </c>
      <c r="D64" s="117" t="s">
        <v>941</v>
      </c>
      <c r="E64" s="116">
        <v>44312</v>
      </c>
      <c r="F64" s="117" t="s">
        <v>942</v>
      </c>
      <c r="G64" s="123">
        <v>0</v>
      </c>
      <c r="H64" s="123">
        <v>0</v>
      </c>
      <c r="I64" s="108">
        <v>547.5</v>
      </c>
      <c r="J64" s="123">
        <v>0</v>
      </c>
      <c r="K64" s="119" t="s">
        <v>943</v>
      </c>
      <c r="L64" s="115" t="s">
        <v>232</v>
      </c>
      <c r="M64" s="119" t="s">
        <v>180</v>
      </c>
      <c r="N64" s="119" t="s">
        <v>181</v>
      </c>
      <c r="O64" s="119" t="s">
        <v>181</v>
      </c>
      <c r="P64" s="119" t="s">
        <v>181</v>
      </c>
      <c r="Q64" s="119" t="s">
        <v>181</v>
      </c>
      <c r="R64" s="119" t="s">
        <v>181</v>
      </c>
      <c r="S64" s="118" t="s">
        <v>856</v>
      </c>
    </row>
    <row r="65" spans="1:19" x14ac:dyDescent="0.25">
      <c r="A65" s="115">
        <v>1905</v>
      </c>
      <c r="B65" s="115" t="s">
        <v>175</v>
      </c>
      <c r="C65" s="116">
        <v>44313</v>
      </c>
      <c r="D65" s="117" t="s">
        <v>944</v>
      </c>
      <c r="E65" s="116">
        <v>44313</v>
      </c>
      <c r="F65" s="117" t="s">
        <v>945</v>
      </c>
      <c r="G65" s="123">
        <v>0</v>
      </c>
      <c r="H65" s="123">
        <v>0</v>
      </c>
      <c r="I65" s="108">
        <v>626.4</v>
      </c>
      <c r="J65" s="123">
        <v>0</v>
      </c>
      <c r="K65" s="119" t="s">
        <v>946</v>
      </c>
      <c r="L65" s="115" t="s">
        <v>232</v>
      </c>
      <c r="M65" s="119" t="s">
        <v>180</v>
      </c>
      <c r="N65" s="119" t="s">
        <v>181</v>
      </c>
      <c r="O65" s="119" t="s">
        <v>181</v>
      </c>
      <c r="P65" s="119" t="s">
        <v>181</v>
      </c>
      <c r="Q65" s="119" t="s">
        <v>181</v>
      </c>
      <c r="R65" s="119" t="s">
        <v>181</v>
      </c>
      <c r="S65" s="118" t="s">
        <v>856</v>
      </c>
    </row>
    <row r="66" spans="1:19" x14ac:dyDescent="0.25">
      <c r="A66" s="115">
        <v>1916</v>
      </c>
      <c r="B66" s="115" t="s">
        <v>175</v>
      </c>
      <c r="C66" s="116">
        <v>44313</v>
      </c>
      <c r="D66" s="117" t="s">
        <v>947</v>
      </c>
      <c r="E66" s="116">
        <v>44313</v>
      </c>
      <c r="F66" s="117" t="s">
        <v>948</v>
      </c>
      <c r="G66" s="123">
        <v>0</v>
      </c>
      <c r="H66" s="123">
        <v>0</v>
      </c>
      <c r="I66" s="108">
        <v>7000</v>
      </c>
      <c r="J66" s="123">
        <v>0</v>
      </c>
      <c r="K66" s="119" t="s">
        <v>949</v>
      </c>
      <c r="L66" s="115" t="s">
        <v>232</v>
      </c>
      <c r="M66" s="119" t="s">
        <v>180</v>
      </c>
      <c r="N66" s="119" t="s">
        <v>181</v>
      </c>
      <c r="O66" s="119" t="s">
        <v>181</v>
      </c>
      <c r="P66" s="119" t="s">
        <v>181</v>
      </c>
      <c r="Q66" s="119" t="s">
        <v>181</v>
      </c>
      <c r="R66" s="119" t="s">
        <v>181</v>
      </c>
      <c r="S66" s="118" t="s">
        <v>856</v>
      </c>
    </row>
    <row r="67" spans="1:19" x14ac:dyDescent="0.25">
      <c r="A67" s="115">
        <v>1448</v>
      </c>
      <c r="B67" s="115" t="s">
        <v>175</v>
      </c>
      <c r="C67" s="116">
        <v>44285</v>
      </c>
      <c r="D67" s="117" t="s">
        <v>950</v>
      </c>
      <c r="E67" s="116">
        <v>44313</v>
      </c>
      <c r="F67" s="117" t="s">
        <v>951</v>
      </c>
      <c r="G67" s="123">
        <v>0</v>
      </c>
      <c r="H67" s="123">
        <v>0</v>
      </c>
      <c r="I67" s="108">
        <v>234459.32</v>
      </c>
      <c r="J67" s="123">
        <v>0</v>
      </c>
      <c r="K67" s="119" t="s">
        <v>952</v>
      </c>
      <c r="L67" s="115" t="s">
        <v>232</v>
      </c>
      <c r="M67" s="119" t="s">
        <v>180</v>
      </c>
      <c r="N67" s="119" t="s">
        <v>181</v>
      </c>
      <c r="O67" s="119" t="s">
        <v>181</v>
      </c>
      <c r="P67" s="119" t="s">
        <v>181</v>
      </c>
      <c r="Q67" s="119" t="s">
        <v>181</v>
      </c>
      <c r="R67" s="119" t="s">
        <v>181</v>
      </c>
      <c r="S67" s="118" t="s">
        <v>856</v>
      </c>
    </row>
    <row r="68" spans="1:19" x14ac:dyDescent="0.25">
      <c r="A68" s="115">
        <v>1979</v>
      </c>
      <c r="B68" s="115" t="s">
        <v>73</v>
      </c>
      <c r="C68" s="116">
        <v>44315</v>
      </c>
      <c r="D68" s="117" t="s">
        <v>953</v>
      </c>
      <c r="E68" s="116">
        <v>44315</v>
      </c>
      <c r="F68" s="117" t="s">
        <v>954</v>
      </c>
      <c r="G68" s="123">
        <v>0</v>
      </c>
      <c r="H68" s="123">
        <v>0</v>
      </c>
      <c r="I68" s="108">
        <v>8000</v>
      </c>
      <c r="J68" s="123">
        <v>0</v>
      </c>
      <c r="K68" s="119" t="s">
        <v>955</v>
      </c>
      <c r="L68" s="115" t="s">
        <v>232</v>
      </c>
      <c r="M68" s="119" t="s">
        <v>180</v>
      </c>
      <c r="N68" s="119" t="s">
        <v>181</v>
      </c>
      <c r="O68" s="119" t="s">
        <v>181</v>
      </c>
      <c r="P68" s="119" t="s">
        <v>181</v>
      </c>
      <c r="Q68" s="119" t="s">
        <v>181</v>
      </c>
      <c r="R68" s="119" t="s">
        <v>181</v>
      </c>
      <c r="S68" s="118" t="s">
        <v>856</v>
      </c>
    </row>
    <row r="69" spans="1:19" x14ac:dyDescent="0.25">
      <c r="A69" s="115">
        <v>1981</v>
      </c>
      <c r="B69" s="115" t="s">
        <v>73</v>
      </c>
      <c r="C69" s="116">
        <v>44315</v>
      </c>
      <c r="D69" s="117" t="s">
        <v>956</v>
      </c>
      <c r="E69" s="116">
        <v>44315</v>
      </c>
      <c r="F69" s="117" t="s">
        <v>957</v>
      </c>
      <c r="G69" s="123">
        <v>0</v>
      </c>
      <c r="H69" s="123">
        <v>0</v>
      </c>
      <c r="I69" s="108">
        <v>2200</v>
      </c>
      <c r="J69" s="123">
        <v>0</v>
      </c>
      <c r="K69" s="119" t="s">
        <v>958</v>
      </c>
      <c r="L69" s="115" t="s">
        <v>232</v>
      </c>
      <c r="M69" s="119" t="s">
        <v>180</v>
      </c>
      <c r="N69" s="119" t="s">
        <v>181</v>
      </c>
      <c r="O69" s="119" t="s">
        <v>181</v>
      </c>
      <c r="P69" s="119" t="s">
        <v>181</v>
      </c>
      <c r="Q69" s="119" t="s">
        <v>181</v>
      </c>
      <c r="R69" s="119" t="s">
        <v>181</v>
      </c>
      <c r="S69" s="118" t="s">
        <v>856</v>
      </c>
    </row>
    <row r="70" spans="1:19" x14ac:dyDescent="0.25">
      <c r="I70" s="88"/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60"/>
  <sheetViews>
    <sheetView topLeftCell="A10" zoomScaleNormal="100" workbookViewId="0">
      <selection activeCell="F44" sqref="F44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37" t="s">
        <v>0</v>
      </c>
      <c r="D1" s="337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37" t="s">
        <v>1</v>
      </c>
      <c r="D2" s="337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50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51</v>
      </c>
      <c r="E5" s="4"/>
      <c r="F5" s="2"/>
      <c r="G5" s="2"/>
      <c r="H5" s="2"/>
      <c r="I5" s="2"/>
    </row>
    <row r="6" spans="1:9" ht="10.5" customHeight="1" thickBot="1" x14ac:dyDescent="0.3">
      <c r="A6" s="1"/>
      <c r="B6" s="1"/>
      <c r="C6" s="3" t="s">
        <v>3</v>
      </c>
      <c r="D6" s="6" t="s">
        <v>120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357216.17</v>
      </c>
      <c r="G8" s="25">
        <v>3.08</v>
      </c>
      <c r="H8" s="25">
        <v>274920.06</v>
      </c>
      <c r="I8" s="34">
        <f>F8+G8-H8</f>
        <v>82299.19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11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11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11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11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11" ht="10.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11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11" ht="10.5" customHeight="1" x14ac:dyDescent="0.25">
      <c r="A23" s="30"/>
      <c r="B23" s="19"/>
      <c r="C23" s="19"/>
      <c r="D23" s="19"/>
      <c r="E23" s="19"/>
      <c r="F23" s="21"/>
      <c r="G23" s="21"/>
      <c r="H23" s="21"/>
      <c r="I23" s="22"/>
    </row>
    <row r="24" spans="1:11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11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11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  <c r="K26" s="88"/>
    </row>
    <row r="27" spans="1:11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11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11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11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11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1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357216.17</v>
      </c>
      <c r="G44" s="16">
        <f>G8+G10-G16+G32-G38</f>
        <v>3.08</v>
      </c>
      <c r="H44" s="16">
        <f>H8+H10-H16+H32-H38</f>
        <v>274920.06</v>
      </c>
      <c r="I44" s="25">
        <f>I8+I10-I16+I32-I38</f>
        <v>82299.19</v>
      </c>
    </row>
    <row r="45" spans="1:9" ht="10.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0.5" customHeight="1" x14ac:dyDescent="0.25">
      <c r="A46" s="1"/>
      <c r="B46" s="1"/>
      <c r="C46" s="1"/>
      <c r="D46" s="1"/>
      <c r="E46" s="1"/>
      <c r="F46" s="2"/>
      <c r="G46" s="2"/>
      <c r="H46" s="2"/>
      <c r="I46" s="2"/>
    </row>
    <row r="47" spans="1:9" ht="10.5" customHeight="1" x14ac:dyDescent="0.25">
      <c r="A47" s="1"/>
      <c r="B47" s="1"/>
      <c r="C47" s="1"/>
      <c r="D47" s="1"/>
      <c r="E47" s="1"/>
      <c r="F47" s="2"/>
      <c r="G47" s="2"/>
      <c r="H47" s="2"/>
      <c r="I47" s="2"/>
    </row>
    <row r="48" spans="1:9" ht="10.5" customHeight="1" x14ac:dyDescent="0.25">
      <c r="A48" s="1"/>
      <c r="B48" s="1"/>
      <c r="C48" s="1"/>
      <c r="D48" s="1"/>
      <c r="E48" s="1"/>
      <c r="F48" s="2"/>
      <c r="G48" s="2"/>
      <c r="H48" s="2"/>
      <c r="I48" s="2"/>
    </row>
    <row r="49" spans="1:9" ht="10.5" customHeight="1" x14ac:dyDescent="0.25">
      <c r="A49" s="1"/>
      <c r="B49" s="1"/>
      <c r="C49" s="1"/>
      <c r="D49" s="1"/>
      <c r="E49" s="1"/>
      <c r="F49" s="2"/>
      <c r="G49" s="2"/>
      <c r="H49" s="2"/>
      <c r="I49" s="2"/>
    </row>
    <row r="50" spans="1:9" ht="10.5" customHeight="1" x14ac:dyDescent="0.25"/>
    <row r="51" spans="1:9" ht="10.5" customHeight="1" x14ac:dyDescent="0.25"/>
    <row r="52" spans="1:9" ht="10.5" customHeight="1" x14ac:dyDescent="0.25"/>
    <row r="53" spans="1:9" ht="10.5" customHeight="1" x14ac:dyDescent="0.25"/>
    <row r="54" spans="1:9" ht="10.5" customHeight="1" x14ac:dyDescent="0.25"/>
    <row r="55" spans="1:9" ht="10.5" customHeight="1" x14ac:dyDescent="0.25"/>
    <row r="56" spans="1:9" ht="10.5" customHeight="1" x14ac:dyDescent="0.25"/>
    <row r="57" spans="1:9" ht="10.5" customHeight="1" x14ac:dyDescent="0.25"/>
    <row r="58" spans="1:9" ht="10.5" customHeight="1" x14ac:dyDescent="0.25"/>
    <row r="59" spans="1:9" ht="10.5" customHeight="1" x14ac:dyDescent="0.25"/>
    <row r="60" spans="1:9" ht="10.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workbookViewId="0">
      <selection activeCell="I26" sqref="I26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1087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</row>
    <row r="6" spans="1:19" ht="17.25" x14ac:dyDescent="0.3">
      <c r="A6" s="324" t="s">
        <v>64</v>
      </c>
      <c r="B6" s="324" t="s">
        <v>164</v>
      </c>
      <c r="C6" s="324" t="s">
        <v>65</v>
      </c>
      <c r="D6" s="324" t="s">
        <v>66</v>
      </c>
      <c r="E6" s="324" t="s">
        <v>67</v>
      </c>
      <c r="F6" s="324" t="s">
        <v>68</v>
      </c>
      <c r="G6" s="324" t="s">
        <v>69</v>
      </c>
      <c r="H6" s="324" t="s">
        <v>70</v>
      </c>
      <c r="I6" s="324" t="s">
        <v>71</v>
      </c>
      <c r="J6" s="324" t="s">
        <v>72</v>
      </c>
      <c r="K6" s="324" t="s">
        <v>73</v>
      </c>
      <c r="L6" s="324" t="s">
        <v>74</v>
      </c>
      <c r="M6" s="324" t="s">
        <v>75</v>
      </c>
      <c r="N6" s="324" t="s">
        <v>76</v>
      </c>
      <c r="O6" s="324" t="s">
        <v>77</v>
      </c>
      <c r="P6" s="324" t="s">
        <v>78</v>
      </c>
      <c r="Q6" s="324" t="s">
        <v>79</v>
      </c>
      <c r="R6" s="324" t="s">
        <v>165</v>
      </c>
      <c r="S6" s="324" t="s">
        <v>90</v>
      </c>
    </row>
    <row r="7" spans="1:19" ht="17.25" x14ac:dyDescent="0.3">
      <c r="A7" s="324" t="s">
        <v>80</v>
      </c>
      <c r="B7" s="324"/>
      <c r="C7" s="324"/>
      <c r="D7" s="324"/>
      <c r="E7" s="324"/>
      <c r="F7" s="324" t="s">
        <v>81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x14ac:dyDescent="0.25">
      <c r="A8" s="323"/>
      <c r="B8" s="323"/>
      <c r="C8" s="323"/>
      <c r="D8" s="323"/>
      <c r="E8" s="323"/>
      <c r="F8" s="323"/>
      <c r="G8" s="333"/>
      <c r="H8" s="333"/>
      <c r="I8" s="333"/>
      <c r="J8" s="333"/>
      <c r="K8" s="323"/>
      <c r="L8" s="323"/>
      <c r="M8" s="323"/>
      <c r="N8" s="323"/>
      <c r="O8" s="323"/>
      <c r="P8" s="323"/>
      <c r="Q8" s="323"/>
      <c r="R8" s="323"/>
      <c r="S8" s="323"/>
    </row>
    <row r="9" spans="1:19" ht="15.75" x14ac:dyDescent="0.25">
      <c r="A9" s="326">
        <v>1</v>
      </c>
      <c r="B9" s="326"/>
      <c r="C9" s="326"/>
      <c r="D9" s="326"/>
      <c r="E9" s="326"/>
      <c r="F9" s="326" t="s">
        <v>82</v>
      </c>
      <c r="G9" s="334">
        <v>43498836.539999999</v>
      </c>
      <c r="H9" s="334">
        <v>13469117.789999999</v>
      </c>
      <c r="I9" s="334">
        <v>12891617.699999999</v>
      </c>
      <c r="J9" s="335">
        <v>44076336.630000003</v>
      </c>
      <c r="K9" s="325"/>
      <c r="L9" s="325"/>
      <c r="M9" s="325"/>
      <c r="N9" s="325"/>
      <c r="O9" s="325"/>
      <c r="P9" s="325"/>
      <c r="Q9" s="325"/>
      <c r="R9" s="325"/>
      <c r="S9" s="327" t="s">
        <v>166</v>
      </c>
    </row>
    <row r="10" spans="1:19" ht="15.75" x14ac:dyDescent="0.25">
      <c r="A10" s="326">
        <v>11</v>
      </c>
      <c r="B10" s="326"/>
      <c r="C10" s="326"/>
      <c r="D10" s="326"/>
      <c r="E10" s="326"/>
      <c r="F10" s="326" t="s">
        <v>83</v>
      </c>
      <c r="G10" s="334">
        <v>6634657.5999999996</v>
      </c>
      <c r="H10" s="334">
        <v>12593286.65</v>
      </c>
      <c r="I10" s="334">
        <v>12595079.43</v>
      </c>
      <c r="J10" s="335">
        <v>6632864.8200000003</v>
      </c>
      <c r="K10" s="325"/>
      <c r="L10" s="325"/>
      <c r="M10" s="325"/>
      <c r="N10" s="325"/>
      <c r="O10" s="325"/>
      <c r="P10" s="325"/>
      <c r="Q10" s="325"/>
      <c r="R10" s="325"/>
      <c r="S10" s="327" t="s">
        <v>167</v>
      </c>
    </row>
    <row r="11" spans="1:19" ht="15.75" x14ac:dyDescent="0.25">
      <c r="A11" s="326">
        <v>111</v>
      </c>
      <c r="B11" s="326"/>
      <c r="C11" s="326"/>
      <c r="D11" s="326"/>
      <c r="E11" s="326"/>
      <c r="F11" s="326" t="s">
        <v>84</v>
      </c>
      <c r="G11" s="334">
        <v>5520575.46</v>
      </c>
      <c r="H11" s="334">
        <v>7469465.3600000003</v>
      </c>
      <c r="I11" s="334">
        <v>7417395.6399999997</v>
      </c>
      <c r="J11" s="335">
        <v>5572645.1799999997</v>
      </c>
      <c r="K11" s="325"/>
      <c r="L11" s="325"/>
      <c r="M11" s="325"/>
      <c r="N11" s="325"/>
      <c r="O11" s="325"/>
      <c r="P11" s="325"/>
      <c r="Q11" s="325"/>
      <c r="R11" s="325"/>
      <c r="S11" s="327" t="s">
        <v>168</v>
      </c>
    </row>
    <row r="12" spans="1:19" ht="15.75" x14ac:dyDescent="0.25">
      <c r="A12" s="326">
        <v>1112</v>
      </c>
      <c r="B12" s="326"/>
      <c r="C12" s="326"/>
      <c r="D12" s="326"/>
      <c r="E12" s="326"/>
      <c r="F12" s="326" t="s">
        <v>85</v>
      </c>
      <c r="G12" s="334">
        <v>4890632.1399999997</v>
      </c>
      <c r="H12" s="334">
        <v>7287960.3600000003</v>
      </c>
      <c r="I12" s="334">
        <v>7254055.5</v>
      </c>
      <c r="J12" s="335">
        <v>4924537</v>
      </c>
      <c r="K12" s="325"/>
      <c r="L12" s="325"/>
      <c r="M12" s="325"/>
      <c r="N12" s="325"/>
      <c r="O12" s="325"/>
      <c r="P12" s="325"/>
      <c r="Q12" s="325"/>
      <c r="R12" s="325"/>
      <c r="S12" s="327" t="s">
        <v>169</v>
      </c>
    </row>
    <row r="13" spans="1:19" ht="15.75" x14ac:dyDescent="0.25">
      <c r="A13" s="326" t="s">
        <v>86</v>
      </c>
      <c r="B13" s="326"/>
      <c r="C13" s="326"/>
      <c r="D13" s="326"/>
      <c r="E13" s="326"/>
      <c r="F13" s="326" t="s">
        <v>87</v>
      </c>
      <c r="G13" s="334">
        <v>4890632.1399999997</v>
      </c>
      <c r="H13" s="334">
        <v>7287960.3600000003</v>
      </c>
      <c r="I13" s="334">
        <v>7254055.5</v>
      </c>
      <c r="J13" s="335">
        <v>4924537</v>
      </c>
      <c r="K13" s="325"/>
      <c r="L13" s="325"/>
      <c r="M13" s="325"/>
      <c r="N13" s="325"/>
      <c r="O13" s="325"/>
      <c r="P13" s="325"/>
      <c r="Q13" s="325"/>
      <c r="R13" s="325"/>
      <c r="S13" s="327" t="s">
        <v>170</v>
      </c>
    </row>
    <row r="14" spans="1:19" ht="15.75" x14ac:dyDescent="0.25">
      <c r="A14" s="326" t="s">
        <v>88</v>
      </c>
      <c r="B14" s="326"/>
      <c r="C14" s="326"/>
      <c r="D14" s="326"/>
      <c r="E14" s="326"/>
      <c r="F14" s="326" t="s">
        <v>89</v>
      </c>
      <c r="G14" s="334">
        <v>4845749.18</v>
      </c>
      <c r="H14" s="334">
        <v>7287960.3200000003</v>
      </c>
      <c r="I14" s="334">
        <v>7253568.2999999998</v>
      </c>
      <c r="J14" s="335">
        <v>4880141.2</v>
      </c>
      <c r="K14" s="325"/>
      <c r="L14" s="325"/>
      <c r="M14" s="325"/>
      <c r="N14" s="325"/>
      <c r="O14" s="325"/>
      <c r="P14" s="325"/>
      <c r="Q14" s="325"/>
      <c r="R14" s="325"/>
      <c r="S14" s="327" t="s">
        <v>171</v>
      </c>
    </row>
    <row r="15" spans="1:19" ht="15.75" x14ac:dyDescent="0.25">
      <c r="A15" s="326" t="s">
        <v>1088</v>
      </c>
      <c r="B15" s="326"/>
      <c r="C15" s="326"/>
      <c r="D15" s="326"/>
      <c r="E15" s="326"/>
      <c r="F15" s="326" t="s">
        <v>1089</v>
      </c>
      <c r="G15" s="334">
        <v>357216.17</v>
      </c>
      <c r="H15" s="334">
        <v>3.08</v>
      </c>
      <c r="I15" s="334">
        <v>274920.06</v>
      </c>
      <c r="J15" s="335">
        <v>82299.19</v>
      </c>
      <c r="K15" s="325"/>
      <c r="L15" s="325"/>
      <c r="M15" s="325"/>
      <c r="N15" s="325"/>
      <c r="O15" s="325"/>
      <c r="P15" s="325"/>
      <c r="Q15" s="325"/>
      <c r="R15" s="325"/>
      <c r="S15" s="327" t="s">
        <v>1090</v>
      </c>
    </row>
    <row r="16" spans="1:19" x14ac:dyDescent="0.25">
      <c r="A16" s="328">
        <v>2521</v>
      </c>
      <c r="B16" s="328" t="s">
        <v>229</v>
      </c>
      <c r="C16" s="329">
        <v>44291</v>
      </c>
      <c r="D16" s="330" t="s">
        <v>1091</v>
      </c>
      <c r="E16" s="329">
        <v>44291</v>
      </c>
      <c r="F16" s="330" t="s">
        <v>1092</v>
      </c>
      <c r="G16" s="336">
        <v>0</v>
      </c>
      <c r="H16" s="336">
        <v>3.08</v>
      </c>
      <c r="I16" s="336">
        <v>0</v>
      </c>
      <c r="J16" s="336">
        <v>0</v>
      </c>
      <c r="K16" s="332" t="s">
        <v>181</v>
      </c>
      <c r="L16" s="328" t="s">
        <v>652</v>
      </c>
      <c r="M16" s="332" t="s">
        <v>181</v>
      </c>
      <c r="N16" s="332" t="s">
        <v>181</v>
      </c>
      <c r="O16" s="332" t="s">
        <v>181</v>
      </c>
      <c r="P16" s="332" t="s">
        <v>181</v>
      </c>
      <c r="Q16" s="332" t="s">
        <v>181</v>
      </c>
      <c r="R16" s="332" t="s">
        <v>181</v>
      </c>
      <c r="S16" s="331" t="s">
        <v>1090</v>
      </c>
    </row>
    <row r="17" spans="1:19" x14ac:dyDescent="0.25">
      <c r="A17" s="328">
        <v>1746</v>
      </c>
      <c r="B17" s="328" t="s">
        <v>175</v>
      </c>
      <c r="C17" s="329">
        <v>44300</v>
      </c>
      <c r="D17" s="330" t="s">
        <v>751</v>
      </c>
      <c r="E17" s="329">
        <v>44300</v>
      </c>
      <c r="F17" s="330" t="s">
        <v>752</v>
      </c>
      <c r="G17" s="336">
        <v>0</v>
      </c>
      <c r="H17" s="336">
        <v>0</v>
      </c>
      <c r="I17" s="336">
        <v>264920.06</v>
      </c>
      <c r="J17" s="336">
        <v>0</v>
      </c>
      <c r="K17" s="332" t="s">
        <v>753</v>
      </c>
      <c r="L17" s="328" t="s">
        <v>704</v>
      </c>
      <c r="M17" s="332" t="s">
        <v>180</v>
      </c>
      <c r="N17" s="332" t="s">
        <v>181</v>
      </c>
      <c r="O17" s="332" t="s">
        <v>181</v>
      </c>
      <c r="P17" s="332" t="s">
        <v>181</v>
      </c>
      <c r="Q17" s="332" t="s">
        <v>181</v>
      </c>
      <c r="R17" s="332" t="s">
        <v>181</v>
      </c>
      <c r="S17" s="331" t="s">
        <v>1090</v>
      </c>
    </row>
    <row r="18" spans="1:19" x14ac:dyDescent="0.25">
      <c r="A18" s="328">
        <v>2018</v>
      </c>
      <c r="B18" s="328" t="s">
        <v>175</v>
      </c>
      <c r="C18" s="329">
        <v>44316</v>
      </c>
      <c r="D18" s="330" t="s">
        <v>834</v>
      </c>
      <c r="E18" s="329">
        <v>44316</v>
      </c>
      <c r="F18" s="330" t="s">
        <v>835</v>
      </c>
      <c r="G18" s="336">
        <v>0</v>
      </c>
      <c r="H18" s="336">
        <v>0</v>
      </c>
      <c r="I18" s="336">
        <v>10000</v>
      </c>
      <c r="J18" s="336">
        <v>0</v>
      </c>
      <c r="K18" s="332" t="s">
        <v>836</v>
      </c>
      <c r="L18" s="328" t="s">
        <v>652</v>
      </c>
      <c r="M18" s="332" t="s">
        <v>180</v>
      </c>
      <c r="N18" s="332" t="s">
        <v>181</v>
      </c>
      <c r="O18" s="332" t="s">
        <v>181</v>
      </c>
      <c r="P18" s="332" t="s">
        <v>181</v>
      </c>
      <c r="Q18" s="332" t="s">
        <v>181</v>
      </c>
      <c r="R18" s="332" t="s">
        <v>181</v>
      </c>
      <c r="S18" s="331" t="s">
        <v>1090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5"/>
  <sheetViews>
    <sheetView topLeftCell="A25" workbookViewId="0">
      <selection activeCell="H8" sqref="H8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37" t="s">
        <v>0</v>
      </c>
      <c r="D1" s="337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37" t="s">
        <v>1</v>
      </c>
      <c r="D2" s="337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52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53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6" t="s">
        <v>121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ABROIL DE 2021</v>
      </c>
      <c r="E8" s="33" t="s">
        <v>26</v>
      </c>
      <c r="F8" s="16">
        <v>2975.64</v>
      </c>
      <c r="G8" s="25">
        <v>0.03</v>
      </c>
      <c r="H8" s="25">
        <v>487.2</v>
      </c>
      <c r="I8" s="34">
        <f>F8+G8-H8</f>
        <v>2488.4700000000003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19"/>
      <c r="C21" s="19"/>
      <c r="D21" s="19"/>
      <c r="E21" s="19"/>
      <c r="F21" s="21"/>
      <c r="G21" s="21"/>
      <c r="H21" s="21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2975.64</v>
      </c>
      <c r="G44" s="16">
        <f>G8+G10-G16+G32-G38</f>
        <v>0.03</v>
      </c>
      <c r="H44" s="16">
        <f>H8+H10-H16+H32-H38</f>
        <v>487.2</v>
      </c>
      <c r="I44" s="25">
        <f>I8+I10-I16+I32-I38</f>
        <v>2488.4700000000003</v>
      </c>
    </row>
    <row r="45" spans="1:9" ht="11.2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1.25" customHeight="1" x14ac:dyDescent="0.25"/>
    <row r="47" spans="1:9" ht="11.25" customHeight="1" x14ac:dyDescent="0.25"/>
    <row r="48" spans="1: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workbookViewId="0">
      <selection sqref="A1:S18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990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69" t="s">
        <v>64</v>
      </c>
      <c r="B6" s="169" t="s">
        <v>164</v>
      </c>
      <c r="C6" s="169" t="s">
        <v>65</v>
      </c>
      <c r="D6" s="169" t="s">
        <v>66</v>
      </c>
      <c r="E6" s="169" t="s">
        <v>67</v>
      </c>
      <c r="F6" s="169" t="s">
        <v>68</v>
      </c>
      <c r="G6" s="169" t="s">
        <v>69</v>
      </c>
      <c r="H6" s="169" t="s">
        <v>70</v>
      </c>
      <c r="I6" s="169" t="s">
        <v>71</v>
      </c>
      <c r="J6" s="169" t="s">
        <v>72</v>
      </c>
      <c r="K6" s="169" t="s">
        <v>73</v>
      </c>
      <c r="L6" s="169" t="s">
        <v>74</v>
      </c>
      <c r="M6" s="169" t="s">
        <v>75</v>
      </c>
      <c r="N6" s="169" t="s">
        <v>76</v>
      </c>
      <c r="O6" s="169" t="s">
        <v>77</v>
      </c>
      <c r="P6" s="169" t="s">
        <v>78</v>
      </c>
      <c r="Q6" s="169" t="s">
        <v>79</v>
      </c>
      <c r="R6" s="169" t="s">
        <v>165</v>
      </c>
      <c r="S6" s="169" t="s">
        <v>90</v>
      </c>
    </row>
    <row r="7" spans="1:19" ht="17.25" x14ac:dyDescent="0.3">
      <c r="A7" s="169" t="s">
        <v>80</v>
      </c>
      <c r="B7" s="169"/>
      <c r="C7" s="169"/>
      <c r="D7" s="169"/>
      <c r="E7" s="169"/>
      <c r="F7" s="169" t="s">
        <v>81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</row>
    <row r="8" spans="1:19" x14ac:dyDescent="0.25">
      <c r="A8" s="168"/>
      <c r="B8" s="168"/>
      <c r="C8" s="168"/>
      <c r="D8" s="168"/>
      <c r="E8" s="168"/>
      <c r="F8" s="168"/>
      <c r="G8" s="178"/>
      <c r="H8" s="178"/>
      <c r="I8" s="178"/>
      <c r="J8" s="178"/>
      <c r="K8" s="168"/>
      <c r="L8" s="168"/>
      <c r="M8" s="168"/>
      <c r="N8" s="168"/>
      <c r="O8" s="168"/>
      <c r="P8" s="168"/>
      <c r="Q8" s="168"/>
      <c r="R8" s="168"/>
      <c r="S8" s="168"/>
    </row>
    <row r="9" spans="1:19" ht="15.75" x14ac:dyDescent="0.25">
      <c r="A9" s="171">
        <v>1</v>
      </c>
      <c r="B9" s="171"/>
      <c r="C9" s="171"/>
      <c r="D9" s="171"/>
      <c r="E9" s="171"/>
      <c r="F9" s="171" t="s">
        <v>82</v>
      </c>
      <c r="G9" s="179">
        <v>43498836.539999999</v>
      </c>
      <c r="H9" s="179">
        <v>9636346.4600000009</v>
      </c>
      <c r="I9" s="179">
        <v>10765435.060000001</v>
      </c>
      <c r="J9" s="180">
        <v>42369747.939999998</v>
      </c>
      <c r="K9" s="170"/>
      <c r="L9" s="170"/>
      <c r="M9" s="170"/>
      <c r="N9" s="170"/>
      <c r="O9" s="170"/>
      <c r="P9" s="170"/>
      <c r="Q9" s="170"/>
      <c r="R9" s="170"/>
      <c r="S9" s="172" t="s">
        <v>166</v>
      </c>
    </row>
    <row r="10" spans="1:19" ht="15.75" x14ac:dyDescent="0.25">
      <c r="A10" s="171">
        <v>11</v>
      </c>
      <c r="B10" s="171"/>
      <c r="C10" s="171"/>
      <c r="D10" s="171"/>
      <c r="E10" s="171"/>
      <c r="F10" s="171" t="s">
        <v>83</v>
      </c>
      <c r="G10" s="179">
        <v>6634657.5999999996</v>
      </c>
      <c r="H10" s="179">
        <v>8877953.5700000003</v>
      </c>
      <c r="I10" s="179">
        <v>10765435.060000001</v>
      </c>
      <c r="J10" s="180">
        <v>4747176.1100000003</v>
      </c>
      <c r="K10" s="170"/>
      <c r="L10" s="170"/>
      <c r="M10" s="170"/>
      <c r="N10" s="170"/>
      <c r="O10" s="170"/>
      <c r="P10" s="170"/>
      <c r="Q10" s="170"/>
      <c r="R10" s="170"/>
      <c r="S10" s="172" t="s">
        <v>167</v>
      </c>
    </row>
    <row r="11" spans="1:19" ht="15.75" x14ac:dyDescent="0.25">
      <c r="A11" s="171">
        <v>111</v>
      </c>
      <c r="B11" s="171"/>
      <c r="C11" s="171"/>
      <c r="D11" s="171"/>
      <c r="E11" s="171"/>
      <c r="F11" s="171" t="s">
        <v>84</v>
      </c>
      <c r="G11" s="179">
        <v>5520575.46</v>
      </c>
      <c r="H11" s="179">
        <v>5633107.5499999998</v>
      </c>
      <c r="I11" s="179">
        <v>7421139.4800000004</v>
      </c>
      <c r="J11" s="180">
        <v>3732543.53</v>
      </c>
      <c r="K11" s="170"/>
      <c r="L11" s="170"/>
      <c r="M11" s="170"/>
      <c r="N11" s="170"/>
      <c r="O11" s="170"/>
      <c r="P11" s="170"/>
      <c r="Q11" s="170"/>
      <c r="R11" s="170"/>
      <c r="S11" s="172" t="s">
        <v>168</v>
      </c>
    </row>
    <row r="12" spans="1:19" ht="15.75" x14ac:dyDescent="0.25">
      <c r="A12" s="171">
        <v>1112</v>
      </c>
      <c r="B12" s="171"/>
      <c r="C12" s="171"/>
      <c r="D12" s="171"/>
      <c r="E12" s="171"/>
      <c r="F12" s="171" t="s">
        <v>85</v>
      </c>
      <c r="G12" s="179">
        <v>4890632.1399999997</v>
      </c>
      <c r="H12" s="179">
        <v>5454337.5499999998</v>
      </c>
      <c r="I12" s="179">
        <v>7257799.3399999999</v>
      </c>
      <c r="J12" s="180">
        <v>3087170.35</v>
      </c>
      <c r="K12" s="170"/>
      <c r="L12" s="170"/>
      <c r="M12" s="170"/>
      <c r="N12" s="170"/>
      <c r="O12" s="170"/>
      <c r="P12" s="170"/>
      <c r="Q12" s="170"/>
      <c r="R12" s="170"/>
      <c r="S12" s="172" t="s">
        <v>169</v>
      </c>
    </row>
    <row r="13" spans="1:19" ht="15.75" x14ac:dyDescent="0.25">
      <c r="A13" s="171" t="s">
        <v>86</v>
      </c>
      <c r="B13" s="171"/>
      <c r="C13" s="171"/>
      <c r="D13" s="171"/>
      <c r="E13" s="171"/>
      <c r="F13" s="171" t="s">
        <v>87</v>
      </c>
      <c r="G13" s="179">
        <v>4890632.1399999997</v>
      </c>
      <c r="H13" s="179">
        <v>5454337.5499999998</v>
      </c>
      <c r="I13" s="179">
        <v>7257799.3399999999</v>
      </c>
      <c r="J13" s="180">
        <v>3087170.35</v>
      </c>
      <c r="K13" s="170"/>
      <c r="L13" s="170"/>
      <c r="M13" s="170"/>
      <c r="N13" s="170"/>
      <c r="O13" s="170"/>
      <c r="P13" s="170"/>
      <c r="Q13" s="170"/>
      <c r="R13" s="170"/>
      <c r="S13" s="172" t="s">
        <v>170</v>
      </c>
    </row>
    <row r="14" spans="1:19" ht="15.75" x14ac:dyDescent="0.25">
      <c r="A14" s="171" t="s">
        <v>88</v>
      </c>
      <c r="B14" s="171"/>
      <c r="C14" s="171"/>
      <c r="D14" s="171"/>
      <c r="E14" s="171"/>
      <c r="F14" s="171" t="s">
        <v>89</v>
      </c>
      <c r="G14" s="179">
        <v>4845749.18</v>
      </c>
      <c r="H14" s="179">
        <v>5454337.5099999998</v>
      </c>
      <c r="I14" s="179">
        <v>7257312.1399999997</v>
      </c>
      <c r="J14" s="180">
        <v>3042774.55</v>
      </c>
      <c r="K14" s="170"/>
      <c r="L14" s="170"/>
      <c r="M14" s="170"/>
      <c r="N14" s="170"/>
      <c r="O14" s="170"/>
      <c r="P14" s="170"/>
      <c r="Q14" s="170"/>
      <c r="R14" s="170"/>
      <c r="S14" s="172" t="s">
        <v>171</v>
      </c>
    </row>
    <row r="15" spans="1:19" ht="15.75" x14ac:dyDescent="0.25">
      <c r="A15" s="171" t="s">
        <v>991</v>
      </c>
      <c r="B15" s="171"/>
      <c r="C15" s="171"/>
      <c r="D15" s="171"/>
      <c r="E15" s="171"/>
      <c r="F15" s="171" t="s">
        <v>992</v>
      </c>
      <c r="G15" s="179">
        <v>2975.64</v>
      </c>
      <c r="H15" s="179">
        <v>0.03</v>
      </c>
      <c r="I15" s="179">
        <v>487.2</v>
      </c>
      <c r="J15" s="180">
        <v>2488.4699999999998</v>
      </c>
      <c r="K15" s="170"/>
      <c r="L15" s="170"/>
      <c r="M15" s="170"/>
      <c r="N15" s="170"/>
      <c r="O15" s="170"/>
      <c r="P15" s="170"/>
      <c r="Q15" s="170"/>
      <c r="R15" s="170"/>
      <c r="S15" s="172" t="s">
        <v>993</v>
      </c>
    </row>
    <row r="16" spans="1:19" x14ac:dyDescent="0.25">
      <c r="A16" s="173">
        <v>2115</v>
      </c>
      <c r="B16" s="173" t="s">
        <v>229</v>
      </c>
      <c r="C16" s="174">
        <v>44291</v>
      </c>
      <c r="D16" s="175" t="s">
        <v>994</v>
      </c>
      <c r="E16" s="174">
        <v>44291</v>
      </c>
      <c r="F16" s="175" t="s">
        <v>995</v>
      </c>
      <c r="G16" s="181">
        <v>0</v>
      </c>
      <c r="H16" s="181">
        <v>0.03</v>
      </c>
      <c r="I16" s="181">
        <v>0</v>
      </c>
      <c r="J16" s="181">
        <v>0</v>
      </c>
      <c r="K16" s="177" t="s">
        <v>181</v>
      </c>
      <c r="L16" s="173" t="s">
        <v>232</v>
      </c>
      <c r="M16" s="177" t="s">
        <v>181</v>
      </c>
      <c r="N16" s="177" t="s">
        <v>181</v>
      </c>
      <c r="O16" s="177" t="s">
        <v>181</v>
      </c>
      <c r="P16" s="177" t="s">
        <v>181</v>
      </c>
      <c r="Q16" s="177" t="s">
        <v>181</v>
      </c>
      <c r="R16" s="177" t="s">
        <v>181</v>
      </c>
      <c r="S16" s="176" t="s">
        <v>993</v>
      </c>
    </row>
    <row r="17" spans="1:19" x14ac:dyDescent="0.25">
      <c r="A17" s="173">
        <v>2116</v>
      </c>
      <c r="B17" s="173" t="s">
        <v>229</v>
      </c>
      <c r="C17" s="174">
        <v>44291</v>
      </c>
      <c r="D17" s="175" t="s">
        <v>996</v>
      </c>
      <c r="E17" s="174">
        <v>44291</v>
      </c>
      <c r="F17" s="175" t="s">
        <v>997</v>
      </c>
      <c r="G17" s="181">
        <v>0</v>
      </c>
      <c r="H17" s="181">
        <v>0</v>
      </c>
      <c r="I17" s="181">
        <v>420</v>
      </c>
      <c r="J17" s="181">
        <v>0</v>
      </c>
      <c r="K17" s="177" t="s">
        <v>181</v>
      </c>
      <c r="L17" s="173" t="s">
        <v>539</v>
      </c>
      <c r="M17" s="177" t="s">
        <v>180</v>
      </c>
      <c r="N17" s="177" t="s">
        <v>181</v>
      </c>
      <c r="O17" s="177" t="s">
        <v>181</v>
      </c>
      <c r="P17" s="177" t="s">
        <v>181</v>
      </c>
      <c r="Q17" s="177" t="s">
        <v>181</v>
      </c>
      <c r="R17" s="177" t="s">
        <v>181</v>
      </c>
      <c r="S17" s="176" t="s">
        <v>993</v>
      </c>
    </row>
    <row r="18" spans="1:19" x14ac:dyDescent="0.25">
      <c r="A18" s="173">
        <v>2116</v>
      </c>
      <c r="B18" s="173" t="s">
        <v>229</v>
      </c>
      <c r="C18" s="174">
        <v>44291</v>
      </c>
      <c r="D18" s="175" t="s">
        <v>996</v>
      </c>
      <c r="E18" s="174">
        <v>44291</v>
      </c>
      <c r="F18" s="175" t="s">
        <v>997</v>
      </c>
      <c r="G18" s="181">
        <v>0</v>
      </c>
      <c r="H18" s="181">
        <v>0</v>
      </c>
      <c r="I18" s="181">
        <v>67.2</v>
      </c>
      <c r="J18" s="181">
        <v>0</v>
      </c>
      <c r="K18" s="177" t="s">
        <v>181</v>
      </c>
      <c r="L18" s="173" t="s">
        <v>539</v>
      </c>
      <c r="M18" s="177" t="s">
        <v>180</v>
      </c>
      <c r="N18" s="177" t="s">
        <v>181</v>
      </c>
      <c r="O18" s="177" t="s">
        <v>181</v>
      </c>
      <c r="P18" s="177" t="s">
        <v>181</v>
      </c>
      <c r="Q18" s="177" t="s">
        <v>181</v>
      </c>
      <c r="R18" s="177" t="s">
        <v>181</v>
      </c>
      <c r="S18" s="176" t="s">
        <v>993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0"/>
  <sheetViews>
    <sheetView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37" t="s">
        <v>0</v>
      </c>
      <c r="D1" s="337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37" t="s">
        <v>1</v>
      </c>
      <c r="D2" s="337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93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94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7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6" t="s">
        <v>120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">
        <v>120</v>
      </c>
      <c r="E8" s="33" t="s">
        <v>26</v>
      </c>
      <c r="F8" s="16">
        <v>40584.06</v>
      </c>
      <c r="G8" s="25">
        <v>0</v>
      </c>
      <c r="H8" s="25">
        <v>0</v>
      </c>
      <c r="I8" s="34">
        <f>F8+G8-H8</f>
        <v>40584.06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19"/>
      <c r="C21" s="19"/>
      <c r="D21" s="19"/>
      <c r="E21" s="19"/>
      <c r="F21" s="21"/>
      <c r="G21" s="21"/>
      <c r="H21" s="21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40584.06</v>
      </c>
      <c r="G44" s="16">
        <f>G8+G10-G16+G32-G38</f>
        <v>0</v>
      </c>
      <c r="H44" s="16">
        <f>H8+H10-H16+H32-H38</f>
        <v>0</v>
      </c>
      <c r="I44" s="25">
        <f>I8+I10-I16+I32-I38</f>
        <v>40584.06</v>
      </c>
    </row>
    <row r="45" spans="1:9" ht="11.2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1.25" customHeight="1" x14ac:dyDescent="0.25"/>
    <row r="47" spans="1:9" ht="11.25" customHeight="1" x14ac:dyDescent="0.25"/>
    <row r="48" spans="1: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sqref="A1:S15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1045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241" t="s">
        <v>64</v>
      </c>
      <c r="B6" s="241" t="s">
        <v>164</v>
      </c>
      <c r="C6" s="241" t="s">
        <v>65</v>
      </c>
      <c r="D6" s="241" t="s">
        <v>66</v>
      </c>
      <c r="E6" s="241" t="s">
        <v>67</v>
      </c>
      <c r="F6" s="241" t="s">
        <v>68</v>
      </c>
      <c r="G6" s="241" t="s">
        <v>69</v>
      </c>
      <c r="H6" s="241" t="s">
        <v>70</v>
      </c>
      <c r="I6" s="241" t="s">
        <v>71</v>
      </c>
      <c r="J6" s="241" t="s">
        <v>72</v>
      </c>
      <c r="K6" s="241" t="s">
        <v>73</v>
      </c>
      <c r="L6" s="241" t="s">
        <v>74</v>
      </c>
      <c r="M6" s="241" t="s">
        <v>75</v>
      </c>
      <c r="N6" s="241" t="s">
        <v>76</v>
      </c>
      <c r="O6" s="241" t="s">
        <v>77</v>
      </c>
      <c r="P6" s="241" t="s">
        <v>78</v>
      </c>
      <c r="Q6" s="241" t="s">
        <v>79</v>
      </c>
      <c r="R6" s="241" t="s">
        <v>165</v>
      </c>
      <c r="S6" s="241" t="s">
        <v>90</v>
      </c>
    </row>
    <row r="7" spans="1:19" ht="17.25" x14ac:dyDescent="0.3">
      <c r="A7" s="241" t="s">
        <v>80</v>
      </c>
      <c r="B7" s="241"/>
      <c r="C7" s="241"/>
      <c r="D7" s="241"/>
      <c r="E7" s="241"/>
      <c r="F7" s="241" t="s">
        <v>81</v>
      </c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</row>
    <row r="8" spans="1:19" x14ac:dyDescent="0.25">
      <c r="A8" s="240"/>
      <c r="B8" s="240"/>
      <c r="C8" s="240"/>
      <c r="D8" s="240"/>
      <c r="E8" s="240"/>
      <c r="F8" s="240"/>
      <c r="G8" s="245"/>
      <c r="H8" s="245"/>
      <c r="I8" s="245"/>
      <c r="J8" s="245"/>
      <c r="K8" s="240"/>
      <c r="L8" s="240"/>
      <c r="M8" s="240"/>
      <c r="N8" s="240"/>
      <c r="O8" s="240"/>
      <c r="P8" s="240"/>
      <c r="Q8" s="240"/>
      <c r="R8" s="240"/>
      <c r="S8" s="240"/>
    </row>
    <row r="9" spans="1:19" ht="15.75" x14ac:dyDescent="0.25">
      <c r="A9" s="243">
        <v>1</v>
      </c>
      <c r="B9" s="243"/>
      <c r="C9" s="243"/>
      <c r="D9" s="243"/>
      <c r="E9" s="243"/>
      <c r="F9" s="243" t="s">
        <v>82</v>
      </c>
      <c r="G9" s="246">
        <v>43498836.539999999</v>
      </c>
      <c r="H9" s="246">
        <v>11970810.92</v>
      </c>
      <c r="I9" s="246">
        <v>11267260.189999999</v>
      </c>
      <c r="J9" s="247">
        <v>44202387.270000003</v>
      </c>
      <c r="K9" s="242"/>
      <c r="L9" s="242"/>
      <c r="M9" s="242"/>
      <c r="N9" s="242"/>
      <c r="O9" s="242"/>
      <c r="P9" s="242"/>
      <c r="Q9" s="242"/>
      <c r="R9" s="242"/>
      <c r="S9" s="244" t="s">
        <v>166</v>
      </c>
    </row>
    <row r="10" spans="1:19" ht="15.75" x14ac:dyDescent="0.25">
      <c r="A10" s="243">
        <v>11</v>
      </c>
      <c r="B10" s="243"/>
      <c r="C10" s="243"/>
      <c r="D10" s="243"/>
      <c r="E10" s="243"/>
      <c r="F10" s="243" t="s">
        <v>83</v>
      </c>
      <c r="G10" s="246">
        <v>6634657.5999999996</v>
      </c>
      <c r="H10" s="246">
        <v>11212418.029999999</v>
      </c>
      <c r="I10" s="246">
        <v>11267260.189999999</v>
      </c>
      <c r="J10" s="247">
        <v>6579815.4400000004</v>
      </c>
      <c r="K10" s="242"/>
      <c r="L10" s="242"/>
      <c r="M10" s="242"/>
      <c r="N10" s="242"/>
      <c r="O10" s="242"/>
      <c r="P10" s="242"/>
      <c r="Q10" s="242"/>
      <c r="R10" s="242"/>
      <c r="S10" s="244" t="s">
        <v>167</v>
      </c>
    </row>
    <row r="11" spans="1:19" ht="15.75" x14ac:dyDescent="0.25">
      <c r="A11" s="243">
        <v>111</v>
      </c>
      <c r="B11" s="243"/>
      <c r="C11" s="243"/>
      <c r="D11" s="243"/>
      <c r="E11" s="243"/>
      <c r="F11" s="243" t="s">
        <v>84</v>
      </c>
      <c r="G11" s="246">
        <v>5520575.46</v>
      </c>
      <c r="H11" s="246">
        <v>6133958.2800000003</v>
      </c>
      <c r="I11" s="246">
        <v>7422113.8799999999</v>
      </c>
      <c r="J11" s="247">
        <v>4232419.8600000003</v>
      </c>
      <c r="K11" s="242"/>
      <c r="L11" s="242"/>
      <c r="M11" s="242"/>
      <c r="N11" s="242"/>
      <c r="O11" s="242"/>
      <c r="P11" s="242"/>
      <c r="Q11" s="242"/>
      <c r="R11" s="242"/>
      <c r="S11" s="244" t="s">
        <v>168</v>
      </c>
    </row>
    <row r="12" spans="1:19" ht="15.75" x14ac:dyDescent="0.25">
      <c r="A12" s="243">
        <v>1112</v>
      </c>
      <c r="B12" s="243"/>
      <c r="C12" s="243"/>
      <c r="D12" s="243"/>
      <c r="E12" s="243"/>
      <c r="F12" s="243" t="s">
        <v>85</v>
      </c>
      <c r="G12" s="246">
        <v>4890632.1399999997</v>
      </c>
      <c r="H12" s="246">
        <v>5955188.2800000003</v>
      </c>
      <c r="I12" s="246">
        <v>7258773.7400000002</v>
      </c>
      <c r="J12" s="247">
        <v>3587046.68</v>
      </c>
      <c r="K12" s="242"/>
      <c r="L12" s="242"/>
      <c r="M12" s="242"/>
      <c r="N12" s="242"/>
      <c r="O12" s="242"/>
      <c r="P12" s="242"/>
      <c r="Q12" s="242"/>
      <c r="R12" s="242"/>
      <c r="S12" s="244" t="s">
        <v>169</v>
      </c>
    </row>
    <row r="13" spans="1:19" ht="15.75" x14ac:dyDescent="0.25">
      <c r="A13" s="243" t="s">
        <v>86</v>
      </c>
      <c r="B13" s="243"/>
      <c r="C13" s="243"/>
      <c r="D13" s="243"/>
      <c r="E13" s="243"/>
      <c r="F13" s="243" t="s">
        <v>87</v>
      </c>
      <c r="G13" s="246">
        <v>4890632.1399999997</v>
      </c>
      <c r="H13" s="246">
        <v>5955188.2800000003</v>
      </c>
      <c r="I13" s="246">
        <v>7258773.7400000002</v>
      </c>
      <c r="J13" s="247">
        <v>3587046.68</v>
      </c>
      <c r="K13" s="242"/>
      <c r="L13" s="242"/>
      <c r="M13" s="242"/>
      <c r="N13" s="242"/>
      <c r="O13" s="242"/>
      <c r="P13" s="242"/>
      <c r="Q13" s="242"/>
      <c r="R13" s="242"/>
      <c r="S13" s="244" t="s">
        <v>170</v>
      </c>
    </row>
    <row r="14" spans="1:19" ht="15.75" x14ac:dyDescent="0.25">
      <c r="A14" s="243" t="s">
        <v>960</v>
      </c>
      <c r="B14" s="243"/>
      <c r="C14" s="243"/>
      <c r="D14" s="243"/>
      <c r="E14" s="243"/>
      <c r="F14" s="243" t="s">
        <v>961</v>
      </c>
      <c r="G14" s="246">
        <v>44882.96</v>
      </c>
      <c r="H14" s="246">
        <v>0.04</v>
      </c>
      <c r="I14" s="246">
        <v>487.2</v>
      </c>
      <c r="J14" s="247">
        <v>44395.8</v>
      </c>
      <c r="K14" s="242"/>
      <c r="L14" s="242"/>
      <c r="M14" s="242"/>
      <c r="N14" s="242"/>
      <c r="O14" s="242"/>
      <c r="P14" s="242"/>
      <c r="Q14" s="242"/>
      <c r="R14" s="242"/>
      <c r="S14" s="244" t="s">
        <v>962</v>
      </c>
    </row>
    <row r="15" spans="1:19" ht="15.75" x14ac:dyDescent="0.25">
      <c r="A15" s="243" t="s">
        <v>1046</v>
      </c>
      <c r="B15" s="243"/>
      <c r="C15" s="243"/>
      <c r="D15" s="243"/>
      <c r="E15" s="243"/>
      <c r="F15" s="243" t="s">
        <v>1047</v>
      </c>
      <c r="G15" s="246">
        <v>40584.06</v>
      </c>
      <c r="H15" s="246">
        <v>0</v>
      </c>
      <c r="I15" s="246">
        <v>0</v>
      </c>
      <c r="J15" s="247">
        <v>40584.06</v>
      </c>
      <c r="K15" s="242"/>
      <c r="L15" s="242"/>
      <c r="M15" s="242"/>
      <c r="N15" s="242"/>
      <c r="O15" s="242"/>
      <c r="P15" s="242"/>
      <c r="Q15" s="242"/>
      <c r="R15" s="242"/>
      <c r="S15" s="244" t="s">
        <v>1048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6"/>
  <sheetViews>
    <sheetView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67"/>
      <c r="B1" s="67"/>
      <c r="C1" s="337" t="s">
        <v>0</v>
      </c>
      <c r="D1" s="337"/>
      <c r="E1" s="85"/>
      <c r="F1" s="2"/>
      <c r="G1" s="2"/>
      <c r="H1" s="2"/>
      <c r="I1" s="2"/>
    </row>
    <row r="2" spans="1:9" ht="10.5" customHeight="1" x14ac:dyDescent="0.25">
      <c r="A2" s="67"/>
      <c r="B2" s="67"/>
      <c r="C2" s="337" t="s">
        <v>1</v>
      </c>
      <c r="D2" s="337"/>
      <c r="E2" s="85"/>
      <c r="F2" s="2"/>
      <c r="G2" s="2"/>
      <c r="H2" s="2"/>
      <c r="I2" s="2"/>
    </row>
    <row r="3" spans="1:9" ht="10.5" customHeight="1" x14ac:dyDescent="0.25">
      <c r="A3" s="67"/>
      <c r="B3" s="67"/>
      <c r="C3" s="3" t="s">
        <v>5</v>
      </c>
      <c r="D3" s="4" t="s">
        <v>93</v>
      </c>
      <c r="E3" s="4"/>
      <c r="F3" s="2"/>
      <c r="G3" s="2"/>
      <c r="H3" s="2"/>
      <c r="I3" s="2"/>
    </row>
    <row r="4" spans="1:9" ht="10.5" customHeight="1" x14ac:dyDescent="0.25">
      <c r="A4" s="67"/>
      <c r="B4" s="67"/>
      <c r="C4" s="3" t="s">
        <v>4</v>
      </c>
      <c r="D4" s="5" t="s">
        <v>95</v>
      </c>
      <c r="E4" s="5"/>
      <c r="F4" s="2"/>
      <c r="G4" s="2"/>
      <c r="H4" s="2"/>
      <c r="I4" s="2"/>
    </row>
    <row r="5" spans="1:9" ht="10.5" customHeight="1" x14ac:dyDescent="0.25">
      <c r="A5" s="67"/>
      <c r="B5" s="67"/>
      <c r="C5" s="3" t="s">
        <v>6</v>
      </c>
      <c r="D5" s="4" t="s">
        <v>96</v>
      </c>
      <c r="E5" s="4"/>
      <c r="F5" s="2"/>
      <c r="G5" s="2"/>
      <c r="H5" s="2"/>
      <c r="I5" s="2"/>
    </row>
    <row r="6" spans="1:9" ht="11.25" customHeight="1" thickBot="1" x14ac:dyDescent="0.3">
      <c r="A6" s="67"/>
      <c r="B6" s="67"/>
      <c r="C6" s="3" t="s">
        <v>3</v>
      </c>
      <c r="D6" s="6" t="s">
        <v>120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969.83</v>
      </c>
      <c r="G8" s="25">
        <v>0</v>
      </c>
      <c r="H8" s="25">
        <v>0</v>
      </c>
      <c r="I8" s="34">
        <f>F8+G8-H8</f>
        <v>969.83</v>
      </c>
    </row>
    <row r="9" spans="1:9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ht="11.25" customHeight="1" x14ac:dyDescent="0.25">
      <c r="A18" s="30"/>
      <c r="B18" s="68"/>
      <c r="C18" s="68"/>
      <c r="D18" s="68"/>
      <c r="E18" s="68"/>
      <c r="F18" s="69"/>
      <c r="G18" s="69"/>
      <c r="H18" s="69"/>
      <c r="I18" s="22"/>
    </row>
    <row r="19" spans="1:9" ht="11.25" customHeight="1" x14ac:dyDescent="0.25">
      <c r="A19" s="30"/>
      <c r="B19" s="68"/>
      <c r="C19" s="68"/>
      <c r="D19" s="68"/>
      <c r="E19" s="68"/>
      <c r="F19" s="69"/>
      <c r="G19" s="69"/>
      <c r="H19" s="69"/>
      <c r="I19" s="22"/>
    </row>
    <row r="20" spans="1:9" ht="11.25" customHeight="1" x14ac:dyDescent="0.25">
      <c r="A20" s="30"/>
      <c r="B20" s="68"/>
      <c r="C20" s="68"/>
      <c r="D20" s="68"/>
      <c r="E20" s="68"/>
      <c r="F20" s="69"/>
      <c r="G20" s="69"/>
      <c r="H20" s="69"/>
      <c r="I20" s="22"/>
    </row>
    <row r="21" spans="1:9" ht="11.2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1.25" customHeight="1" x14ac:dyDescent="0.25">
      <c r="A22" s="30"/>
      <c r="B22" s="68"/>
      <c r="C22" s="68"/>
      <c r="D22" s="68"/>
      <c r="E22" s="68"/>
      <c r="F22" s="69"/>
      <c r="G22" s="69"/>
      <c r="H22" s="69"/>
      <c r="I22" s="22"/>
    </row>
    <row r="23" spans="1:9" ht="11.2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1.25" customHeight="1" x14ac:dyDescent="0.25">
      <c r="A24" s="30"/>
      <c r="B24" s="68"/>
      <c r="C24" s="68"/>
      <c r="D24" s="68"/>
      <c r="E24" s="68"/>
      <c r="F24" s="69"/>
      <c r="G24" s="69"/>
      <c r="H24" s="69"/>
      <c r="I24" s="22"/>
    </row>
    <row r="25" spans="1:9" ht="11.25" customHeight="1" x14ac:dyDescent="0.25">
      <c r="A25" s="30"/>
      <c r="B25" s="68"/>
      <c r="C25" s="68"/>
      <c r="D25" s="68"/>
      <c r="E25" s="68"/>
      <c r="F25" s="69"/>
      <c r="G25" s="69"/>
      <c r="H25" s="69"/>
      <c r="I25" s="22"/>
    </row>
    <row r="26" spans="1:9" ht="11.25" customHeight="1" x14ac:dyDescent="0.25">
      <c r="A26" s="30"/>
      <c r="B26" s="68"/>
      <c r="C26" s="68"/>
      <c r="D26" s="68"/>
      <c r="E26" s="68"/>
      <c r="F26" s="69"/>
      <c r="G26" s="69"/>
      <c r="H26" s="69"/>
      <c r="I26" s="22"/>
    </row>
    <row r="27" spans="1:9" ht="11.25" customHeight="1" x14ac:dyDescent="0.25">
      <c r="A27" s="30"/>
      <c r="B27" s="68"/>
      <c r="C27" s="68"/>
      <c r="D27" s="68"/>
      <c r="E27" s="68"/>
      <c r="F27" s="69"/>
      <c r="G27" s="69"/>
      <c r="H27" s="69"/>
      <c r="I27" s="22"/>
    </row>
    <row r="28" spans="1:9" ht="11.25" customHeight="1" x14ac:dyDescent="0.25">
      <c r="A28" s="30"/>
      <c r="B28" s="68"/>
      <c r="C28" s="68"/>
      <c r="D28" s="68"/>
      <c r="E28" s="68"/>
      <c r="F28" s="69"/>
      <c r="G28" s="69"/>
      <c r="H28" s="69"/>
      <c r="I28" s="22"/>
    </row>
    <row r="29" spans="1:9" ht="11.25" customHeight="1" x14ac:dyDescent="0.25">
      <c r="A29" s="30"/>
      <c r="B29" s="68"/>
      <c r="C29" s="68"/>
      <c r="D29" s="68"/>
      <c r="E29" s="68"/>
      <c r="F29" s="69"/>
      <c r="G29" s="69"/>
      <c r="H29" s="69"/>
      <c r="I29" s="22"/>
    </row>
    <row r="30" spans="1:9" ht="11.25" customHeight="1" x14ac:dyDescent="0.2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customHeight="1" thickBot="1" x14ac:dyDescent="0.3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969.83</v>
      </c>
      <c r="G44" s="16">
        <f>G8+G10-G16+G32-G38</f>
        <v>0</v>
      </c>
      <c r="H44" s="16">
        <f>H8+H10-H16+H32-H38</f>
        <v>0</v>
      </c>
      <c r="I44" s="25">
        <f>I8+I10-I16+I32-I38</f>
        <v>969.83</v>
      </c>
    </row>
    <row r="45" spans="1:9" x14ac:dyDescent="0.25">
      <c r="A45" s="67"/>
      <c r="B45" s="67"/>
      <c r="C45" s="67"/>
      <c r="D45" s="67"/>
      <c r="E45" s="67"/>
      <c r="F45" s="2"/>
      <c r="G45" s="2"/>
      <c r="H45" s="2"/>
      <c r="I45" s="2"/>
    </row>
    <row r="46" spans="1:9" x14ac:dyDescent="0.25">
      <c r="A46" s="87"/>
      <c r="B46" s="87"/>
      <c r="C46" s="87"/>
      <c r="D46" s="87"/>
      <c r="E46" s="87"/>
      <c r="F46" s="87"/>
      <c r="G46" s="87"/>
      <c r="H46" s="87"/>
      <c r="I46" s="87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J24" sqref="J24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1049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249" t="s">
        <v>64</v>
      </c>
      <c r="B6" s="249" t="s">
        <v>164</v>
      </c>
      <c r="C6" s="249" t="s">
        <v>65</v>
      </c>
      <c r="D6" s="249" t="s">
        <v>66</v>
      </c>
      <c r="E6" s="249" t="s">
        <v>67</v>
      </c>
      <c r="F6" s="249" t="s">
        <v>68</v>
      </c>
      <c r="G6" s="249" t="s">
        <v>69</v>
      </c>
      <c r="H6" s="249" t="s">
        <v>70</v>
      </c>
      <c r="I6" s="249" t="s">
        <v>71</v>
      </c>
      <c r="J6" s="249" t="s">
        <v>72</v>
      </c>
      <c r="K6" s="249" t="s">
        <v>73</v>
      </c>
      <c r="L6" s="249" t="s">
        <v>74</v>
      </c>
      <c r="M6" s="249" t="s">
        <v>75</v>
      </c>
      <c r="N6" s="249" t="s">
        <v>76</v>
      </c>
      <c r="O6" s="249" t="s">
        <v>77</v>
      </c>
      <c r="P6" s="249" t="s">
        <v>78</v>
      </c>
      <c r="Q6" s="249" t="s">
        <v>79</v>
      </c>
      <c r="R6" s="249" t="s">
        <v>165</v>
      </c>
      <c r="S6" s="249" t="s">
        <v>90</v>
      </c>
    </row>
    <row r="7" spans="1:19" ht="17.25" x14ac:dyDescent="0.3">
      <c r="A7" s="249" t="s">
        <v>80</v>
      </c>
      <c r="B7" s="249"/>
      <c r="C7" s="249"/>
      <c r="D7" s="249"/>
      <c r="E7" s="249"/>
      <c r="F7" s="249" t="s">
        <v>81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</row>
    <row r="8" spans="1:19" x14ac:dyDescent="0.25">
      <c r="A8" s="248"/>
      <c r="B8" s="248"/>
      <c r="C8" s="248"/>
      <c r="D8" s="248"/>
      <c r="E8" s="248"/>
      <c r="F8" s="248"/>
      <c r="G8" s="253"/>
      <c r="H8" s="253"/>
      <c r="I8" s="253"/>
      <c r="J8" s="253"/>
      <c r="K8" s="248"/>
      <c r="L8" s="248"/>
      <c r="M8" s="248"/>
      <c r="N8" s="248"/>
      <c r="O8" s="248"/>
      <c r="P8" s="248"/>
      <c r="Q8" s="248"/>
      <c r="R8" s="248"/>
      <c r="S8" s="248"/>
    </row>
    <row r="9" spans="1:19" ht="15.75" x14ac:dyDescent="0.25">
      <c r="A9" s="251">
        <v>1</v>
      </c>
      <c r="B9" s="251"/>
      <c r="C9" s="251"/>
      <c r="D9" s="251"/>
      <c r="E9" s="251"/>
      <c r="F9" s="251" t="s">
        <v>82</v>
      </c>
      <c r="G9" s="254">
        <v>43498836.539999999</v>
      </c>
      <c r="H9" s="254">
        <v>13303573.92</v>
      </c>
      <c r="I9" s="254">
        <v>12600023.189999999</v>
      </c>
      <c r="J9" s="255">
        <v>44202387.270000003</v>
      </c>
      <c r="K9" s="250"/>
      <c r="L9" s="250"/>
      <c r="M9" s="250"/>
      <c r="N9" s="250"/>
      <c r="O9" s="250"/>
      <c r="P9" s="250"/>
      <c r="Q9" s="250"/>
      <c r="R9" s="250"/>
      <c r="S9" s="252" t="s">
        <v>166</v>
      </c>
    </row>
    <row r="10" spans="1:19" ht="15.75" x14ac:dyDescent="0.25">
      <c r="A10" s="251">
        <v>11</v>
      </c>
      <c r="B10" s="251"/>
      <c r="C10" s="251"/>
      <c r="D10" s="251"/>
      <c r="E10" s="251"/>
      <c r="F10" s="251" t="s">
        <v>83</v>
      </c>
      <c r="G10" s="254">
        <v>6634657.5999999996</v>
      </c>
      <c r="H10" s="254">
        <v>12545181.029999999</v>
      </c>
      <c r="I10" s="254">
        <v>12600023.189999999</v>
      </c>
      <c r="J10" s="255">
        <v>6579815.4400000004</v>
      </c>
      <c r="K10" s="250"/>
      <c r="L10" s="250"/>
      <c r="M10" s="250"/>
      <c r="N10" s="250"/>
      <c r="O10" s="250"/>
      <c r="P10" s="250"/>
      <c r="Q10" s="250"/>
      <c r="R10" s="250"/>
      <c r="S10" s="252" t="s">
        <v>167</v>
      </c>
    </row>
    <row r="11" spans="1:19" ht="15.75" x14ac:dyDescent="0.25">
      <c r="A11" s="251">
        <v>111</v>
      </c>
      <c r="B11" s="251"/>
      <c r="C11" s="251"/>
      <c r="D11" s="251"/>
      <c r="E11" s="251"/>
      <c r="F11" s="251" t="s">
        <v>84</v>
      </c>
      <c r="G11" s="254">
        <v>5520575.46</v>
      </c>
      <c r="H11" s="254">
        <v>7466721.2800000003</v>
      </c>
      <c r="I11" s="254">
        <v>7422113.8799999999</v>
      </c>
      <c r="J11" s="255">
        <v>5565182.8600000003</v>
      </c>
      <c r="K11" s="250"/>
      <c r="L11" s="250"/>
      <c r="M11" s="250"/>
      <c r="N11" s="250"/>
      <c r="O11" s="250"/>
      <c r="P11" s="250"/>
      <c r="Q11" s="250"/>
      <c r="R11" s="250"/>
      <c r="S11" s="252" t="s">
        <v>168</v>
      </c>
    </row>
    <row r="12" spans="1:19" ht="15.75" x14ac:dyDescent="0.25">
      <c r="A12" s="251">
        <v>1112</v>
      </c>
      <c r="B12" s="251"/>
      <c r="C12" s="251"/>
      <c r="D12" s="251"/>
      <c r="E12" s="251"/>
      <c r="F12" s="251" t="s">
        <v>85</v>
      </c>
      <c r="G12" s="254">
        <v>4890632.1399999997</v>
      </c>
      <c r="H12" s="254">
        <v>7287951.2800000003</v>
      </c>
      <c r="I12" s="254">
        <v>7258773.7400000002</v>
      </c>
      <c r="J12" s="255">
        <v>4919809.68</v>
      </c>
      <c r="K12" s="250"/>
      <c r="L12" s="250"/>
      <c r="M12" s="250"/>
      <c r="N12" s="250"/>
      <c r="O12" s="250"/>
      <c r="P12" s="250"/>
      <c r="Q12" s="250"/>
      <c r="R12" s="250"/>
      <c r="S12" s="252" t="s">
        <v>169</v>
      </c>
    </row>
    <row r="13" spans="1:19" ht="15.75" x14ac:dyDescent="0.25">
      <c r="A13" s="251" t="s">
        <v>86</v>
      </c>
      <c r="B13" s="251"/>
      <c r="C13" s="251"/>
      <c r="D13" s="251"/>
      <c r="E13" s="251"/>
      <c r="F13" s="251" t="s">
        <v>87</v>
      </c>
      <c r="G13" s="254">
        <v>4890632.1399999997</v>
      </c>
      <c r="H13" s="254">
        <v>7287951.2800000003</v>
      </c>
      <c r="I13" s="254">
        <v>7258773.7400000002</v>
      </c>
      <c r="J13" s="255">
        <v>4919809.68</v>
      </c>
      <c r="K13" s="250"/>
      <c r="L13" s="250"/>
      <c r="M13" s="250"/>
      <c r="N13" s="250"/>
      <c r="O13" s="250"/>
      <c r="P13" s="250"/>
      <c r="Q13" s="250"/>
      <c r="R13" s="250"/>
      <c r="S13" s="252" t="s">
        <v>170</v>
      </c>
    </row>
    <row r="14" spans="1:19" ht="15.75" x14ac:dyDescent="0.25">
      <c r="A14" s="251" t="s">
        <v>960</v>
      </c>
      <c r="B14" s="251"/>
      <c r="C14" s="251"/>
      <c r="D14" s="251"/>
      <c r="E14" s="251"/>
      <c r="F14" s="251" t="s">
        <v>961</v>
      </c>
      <c r="G14" s="254">
        <v>44882.96</v>
      </c>
      <c r="H14" s="254">
        <v>0.04</v>
      </c>
      <c r="I14" s="254">
        <v>487.2</v>
      </c>
      <c r="J14" s="255">
        <v>44395.8</v>
      </c>
      <c r="K14" s="250"/>
      <c r="L14" s="250"/>
      <c r="M14" s="250"/>
      <c r="N14" s="250"/>
      <c r="O14" s="250"/>
      <c r="P14" s="250"/>
      <c r="Q14" s="250"/>
      <c r="R14" s="250"/>
      <c r="S14" s="252" t="s">
        <v>962</v>
      </c>
    </row>
    <row r="15" spans="1:19" ht="15.75" x14ac:dyDescent="0.25">
      <c r="A15" s="251" t="s">
        <v>1050</v>
      </c>
      <c r="B15" s="251"/>
      <c r="C15" s="251"/>
      <c r="D15" s="251"/>
      <c r="E15" s="251"/>
      <c r="F15" s="251" t="s">
        <v>1051</v>
      </c>
      <c r="G15" s="254">
        <v>969.83</v>
      </c>
      <c r="H15" s="254">
        <v>0</v>
      </c>
      <c r="I15" s="254">
        <v>0</v>
      </c>
      <c r="J15" s="255">
        <v>969.83</v>
      </c>
      <c r="K15" s="250"/>
      <c r="L15" s="250"/>
      <c r="M15" s="250"/>
      <c r="N15" s="250"/>
      <c r="O15" s="250"/>
      <c r="P15" s="250"/>
      <c r="Q15" s="250"/>
      <c r="R15" s="250"/>
      <c r="S15" s="252" t="s">
        <v>1052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5"/>
  <sheetViews>
    <sheetView workbookViewId="0">
      <selection activeCell="D45" sqref="D45"/>
    </sheetView>
  </sheetViews>
  <sheetFormatPr baseColWidth="10" defaultRowHeight="15" x14ac:dyDescent="0.25"/>
  <cols>
    <col min="1" max="1" width="11.85546875" style="87" customWidth="1"/>
    <col min="2" max="2" width="9.7109375" style="87" customWidth="1"/>
    <col min="3" max="3" width="36.28515625" style="87" customWidth="1"/>
    <col min="4" max="4" width="32.7109375" style="87" customWidth="1"/>
    <col min="5" max="5" width="1.7109375" style="87" customWidth="1"/>
    <col min="6" max="9" width="13.140625" style="87" customWidth="1"/>
  </cols>
  <sheetData>
    <row r="1" spans="1:9" ht="10.5" customHeight="1" x14ac:dyDescent="0.25">
      <c r="A1" s="67"/>
      <c r="B1" s="67"/>
      <c r="C1" s="337" t="s">
        <v>0</v>
      </c>
      <c r="D1" s="337"/>
      <c r="E1" s="85"/>
      <c r="F1" s="2"/>
      <c r="G1" s="2"/>
      <c r="H1" s="2"/>
      <c r="I1" s="2"/>
    </row>
    <row r="2" spans="1:9" ht="10.5" customHeight="1" x14ac:dyDescent="0.25">
      <c r="A2" s="67"/>
      <c r="B2" s="67"/>
      <c r="C2" s="337" t="s">
        <v>1</v>
      </c>
      <c r="D2" s="337"/>
      <c r="E2" s="85"/>
      <c r="F2" s="2"/>
      <c r="G2" s="2"/>
      <c r="H2" s="2"/>
      <c r="I2" s="2"/>
    </row>
    <row r="3" spans="1:9" ht="10.5" customHeight="1" x14ac:dyDescent="0.25">
      <c r="A3" s="67"/>
      <c r="B3" s="67"/>
      <c r="C3" s="3" t="s">
        <v>5</v>
      </c>
      <c r="D3" s="4" t="s">
        <v>93</v>
      </c>
      <c r="E3" s="4"/>
      <c r="F3" s="2"/>
      <c r="G3" s="2"/>
      <c r="H3" s="2"/>
      <c r="I3" s="2"/>
    </row>
    <row r="4" spans="1:9" ht="10.5" customHeight="1" x14ac:dyDescent="0.25">
      <c r="A4" s="67"/>
      <c r="B4" s="67"/>
      <c r="C4" s="3" t="s">
        <v>4</v>
      </c>
      <c r="D4" s="5" t="s">
        <v>97</v>
      </c>
      <c r="E4" s="5"/>
      <c r="F4" s="2"/>
      <c r="G4" s="2"/>
      <c r="H4" s="2"/>
      <c r="I4" s="2"/>
    </row>
    <row r="5" spans="1:9" ht="10.5" customHeight="1" x14ac:dyDescent="0.25">
      <c r="A5" s="67"/>
      <c r="B5" s="67"/>
      <c r="C5" s="3" t="s">
        <v>6</v>
      </c>
      <c r="D5" s="4" t="s">
        <v>29</v>
      </c>
      <c r="E5" s="4"/>
      <c r="F5" s="2"/>
      <c r="G5" s="2"/>
      <c r="H5" s="2"/>
      <c r="I5" s="2"/>
    </row>
    <row r="6" spans="1:9" ht="11.25" customHeight="1" thickBot="1" x14ac:dyDescent="0.3">
      <c r="A6" s="67"/>
      <c r="B6" s="67"/>
      <c r="C6" s="3" t="s">
        <v>3</v>
      </c>
      <c r="D6" s="6" t="s">
        <v>120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3839.04</v>
      </c>
      <c r="G8" s="25">
        <v>0</v>
      </c>
      <c r="H8" s="25">
        <v>0</v>
      </c>
      <c r="I8" s="34">
        <f>F8+G8-H8</f>
        <v>3839.04</v>
      </c>
    </row>
    <row r="9" spans="1:9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4659</v>
      </c>
      <c r="G16" s="25"/>
      <c r="H16" s="25">
        <f>SUM(H18:H30)</f>
        <v>0</v>
      </c>
      <c r="I16" s="17">
        <f>F16+G16-H16</f>
        <v>4659</v>
      </c>
    </row>
    <row r="17" spans="1:9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ht="11.25" customHeight="1" x14ac:dyDescent="0.25">
      <c r="A18" s="30">
        <v>43419</v>
      </c>
      <c r="B18" s="38" t="s">
        <v>98</v>
      </c>
      <c r="C18" s="68" t="s">
        <v>99</v>
      </c>
      <c r="D18" s="68" t="s">
        <v>100</v>
      </c>
      <c r="E18" s="68"/>
      <c r="F18" s="69">
        <v>4052</v>
      </c>
      <c r="G18" s="69"/>
      <c r="H18" s="69"/>
      <c r="I18" s="22"/>
    </row>
    <row r="19" spans="1:9" ht="11.25" customHeight="1" x14ac:dyDescent="0.25">
      <c r="A19" s="30">
        <v>43468</v>
      </c>
      <c r="B19" s="38" t="s">
        <v>101</v>
      </c>
      <c r="C19" s="68" t="s">
        <v>102</v>
      </c>
      <c r="D19" s="68" t="s">
        <v>103</v>
      </c>
      <c r="E19" s="68"/>
      <c r="F19" s="69">
        <v>607</v>
      </c>
      <c r="G19" s="69"/>
      <c r="H19" s="69"/>
      <c r="I19" s="22"/>
    </row>
    <row r="20" spans="1:9" ht="11.25" customHeight="1" x14ac:dyDescent="0.25">
      <c r="A20" s="30"/>
      <c r="B20" s="68"/>
      <c r="C20" s="68"/>
      <c r="D20" s="68"/>
      <c r="E20" s="68"/>
      <c r="F20" s="69"/>
      <c r="G20" s="69"/>
      <c r="H20" s="69"/>
      <c r="I20" s="22"/>
    </row>
    <row r="21" spans="1:9" ht="11.2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1.25" customHeight="1" x14ac:dyDescent="0.25">
      <c r="A22" s="30"/>
      <c r="B22" s="68"/>
      <c r="C22" s="68"/>
      <c r="D22" s="68"/>
      <c r="E22" s="68"/>
      <c r="F22" s="69"/>
      <c r="G22" s="69"/>
      <c r="H22" s="69"/>
      <c r="I22" s="22"/>
    </row>
    <row r="23" spans="1:9" ht="11.2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1.25" customHeight="1" x14ac:dyDescent="0.25">
      <c r="A24" s="30"/>
      <c r="B24" s="68"/>
      <c r="C24" s="68"/>
      <c r="D24" s="68"/>
      <c r="E24" s="68"/>
      <c r="F24" s="69"/>
      <c r="G24" s="69"/>
      <c r="H24" s="69"/>
      <c r="I24" s="22"/>
    </row>
    <row r="25" spans="1:9" ht="11.25" customHeight="1" x14ac:dyDescent="0.25">
      <c r="A25" s="30"/>
      <c r="B25" s="68"/>
      <c r="C25" s="68"/>
      <c r="D25" s="68"/>
      <c r="E25" s="68"/>
      <c r="F25" s="69"/>
      <c r="G25" s="69"/>
      <c r="H25" s="69"/>
      <c r="I25" s="22"/>
    </row>
    <row r="26" spans="1:9" ht="11.25" customHeight="1" x14ac:dyDescent="0.25">
      <c r="A26" s="30"/>
      <c r="B26" s="68"/>
      <c r="C26" s="68"/>
      <c r="D26" s="68"/>
      <c r="E26" s="68"/>
      <c r="F26" s="69"/>
      <c r="G26" s="69"/>
      <c r="H26" s="69"/>
      <c r="I26" s="22"/>
    </row>
    <row r="27" spans="1:9" ht="11.25" customHeight="1" x14ac:dyDescent="0.25">
      <c r="A27" s="30"/>
      <c r="B27" s="68"/>
      <c r="C27" s="68"/>
      <c r="D27" s="68"/>
      <c r="E27" s="68"/>
      <c r="F27" s="69"/>
      <c r="G27" s="69"/>
      <c r="H27" s="69"/>
      <c r="I27" s="22"/>
    </row>
    <row r="28" spans="1:9" ht="11.25" customHeight="1" x14ac:dyDescent="0.25">
      <c r="A28" s="30"/>
      <c r="B28" s="68"/>
      <c r="C28" s="68"/>
      <c r="D28" s="68"/>
      <c r="E28" s="68"/>
      <c r="F28" s="69"/>
      <c r="G28" s="69"/>
      <c r="H28" s="69"/>
      <c r="I28" s="22"/>
    </row>
    <row r="29" spans="1:9" ht="11.25" customHeight="1" x14ac:dyDescent="0.25">
      <c r="A29" s="30"/>
      <c r="B29" s="68"/>
      <c r="C29" s="68"/>
      <c r="D29" s="68"/>
      <c r="E29" s="68"/>
      <c r="F29" s="69"/>
      <c r="G29" s="69"/>
      <c r="H29" s="69"/>
      <c r="I29" s="22"/>
    </row>
    <row r="30" spans="1:9" ht="11.25" customHeight="1" x14ac:dyDescent="0.2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customHeight="1" thickBot="1" x14ac:dyDescent="0.3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-819.96</v>
      </c>
      <c r="G44" s="16">
        <f>G8+G10-G16+G32-G38</f>
        <v>0</v>
      </c>
      <c r="H44" s="16">
        <f>H8+H10-H16+H32-H38</f>
        <v>0</v>
      </c>
      <c r="I44" s="25">
        <f>I8+I10-I16+I32-I38</f>
        <v>-819.96</v>
      </c>
    </row>
    <row r="45" spans="1:9" x14ac:dyDescent="0.25">
      <c r="A45" s="67"/>
      <c r="B45" s="67"/>
      <c r="C45" s="67"/>
      <c r="D45" s="67"/>
      <c r="E45" s="67"/>
      <c r="F45" s="2"/>
      <c r="G45" s="2"/>
      <c r="H45" s="2"/>
      <c r="I45" s="2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7"/>
  <sheetViews>
    <sheetView topLeftCell="A4" workbookViewId="0">
      <selection activeCell="C14" sqref="C14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57</v>
      </c>
      <c r="E4" s="5"/>
    </row>
    <row r="5" spans="1:9" x14ac:dyDescent="0.15">
      <c r="C5" s="3" t="s">
        <v>6</v>
      </c>
      <c r="D5" s="4" t="s">
        <v>58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ABRIL DE 2021</v>
      </c>
      <c r="E8" s="33"/>
      <c r="F8" s="59">
        <v>0</v>
      </c>
      <c r="G8" s="59">
        <v>0</v>
      </c>
      <c r="H8" s="59">
        <v>0</v>
      </c>
      <c r="I8" s="59">
        <f>F8+G8-H8</f>
        <v>0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45">
        <v>0</v>
      </c>
      <c r="G10" s="25">
        <v>0</v>
      </c>
      <c r="H10" s="45">
        <v>0</v>
      </c>
      <c r="I10" s="45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45">
        <f>SUM(F18:F31)</f>
        <v>0</v>
      </c>
      <c r="G16" s="45">
        <f>SUM(G18:G31)</f>
        <v>0</v>
      </c>
      <c r="H16" s="45">
        <f>SUM(H18:H31)</f>
        <v>0</v>
      </c>
      <c r="I16" s="45">
        <f>SUM(I18:I31)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 t="s">
        <v>26</v>
      </c>
      <c r="F18" s="21"/>
      <c r="G18" s="21"/>
      <c r="H18" s="21"/>
      <c r="I18" s="22">
        <f>F18+G18+H18</f>
        <v>0</v>
      </c>
    </row>
    <row r="19" spans="1:9" x14ac:dyDescent="0.15">
      <c r="A19" s="30"/>
      <c r="B19" s="19"/>
      <c r="C19" s="19"/>
      <c r="D19" s="19"/>
      <c r="E19" s="19" t="s">
        <v>26</v>
      </c>
      <c r="F19" s="21"/>
      <c r="G19" s="21"/>
      <c r="H19" s="21"/>
      <c r="I19" s="22">
        <f t="shared" ref="I19:I30" si="0">F19+G19+H19</f>
        <v>0</v>
      </c>
    </row>
    <row r="20" spans="1:9" x14ac:dyDescent="0.15">
      <c r="A20" s="30"/>
      <c r="B20" s="19"/>
      <c r="C20" s="19"/>
      <c r="D20" s="19"/>
      <c r="E20" s="19" t="s">
        <v>26</v>
      </c>
      <c r="F20" s="21"/>
      <c r="G20" s="21"/>
      <c r="H20" s="21"/>
      <c r="I20" s="22">
        <f t="shared" si="0"/>
        <v>0</v>
      </c>
    </row>
    <row r="21" spans="1:9" x14ac:dyDescent="0.15">
      <c r="A21" s="30"/>
      <c r="B21" s="19"/>
      <c r="C21" s="19"/>
      <c r="D21" s="19"/>
      <c r="E21" s="19" t="s">
        <v>26</v>
      </c>
      <c r="F21" s="21"/>
      <c r="G21" s="21"/>
      <c r="H21" s="21"/>
      <c r="I21" s="22">
        <f t="shared" si="0"/>
        <v>0</v>
      </c>
    </row>
    <row r="22" spans="1:9" x14ac:dyDescent="0.15">
      <c r="A22" s="30"/>
      <c r="B22" s="19"/>
      <c r="C22" s="19"/>
      <c r="D22" s="19"/>
      <c r="E22" s="19" t="s">
        <v>26</v>
      </c>
      <c r="F22" s="21"/>
      <c r="G22" s="21"/>
      <c r="H22" s="21"/>
      <c r="I22" s="22">
        <f t="shared" si="0"/>
        <v>0</v>
      </c>
    </row>
    <row r="23" spans="1:9" x14ac:dyDescent="0.15">
      <c r="A23" s="30"/>
      <c r="B23" s="19"/>
      <c r="C23" s="19"/>
      <c r="D23" s="19"/>
      <c r="E23" s="19" t="s">
        <v>26</v>
      </c>
      <c r="F23" s="21"/>
      <c r="G23" s="21"/>
      <c r="H23" s="21"/>
      <c r="I23" s="22">
        <f t="shared" si="0"/>
        <v>0</v>
      </c>
    </row>
    <row r="24" spans="1:9" x14ac:dyDescent="0.15">
      <c r="A24" s="30"/>
      <c r="B24" s="19"/>
      <c r="C24" s="19"/>
      <c r="D24" s="19"/>
      <c r="E24" s="19" t="s">
        <v>26</v>
      </c>
      <c r="F24" s="21"/>
      <c r="G24" s="21"/>
      <c r="H24" s="21"/>
      <c r="I24" s="22">
        <f t="shared" si="0"/>
        <v>0</v>
      </c>
    </row>
    <row r="25" spans="1:9" s="67" customFormat="1" x14ac:dyDescent="0.15">
      <c r="A25" s="30"/>
      <c r="B25" s="6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19"/>
      <c r="C26" s="19"/>
      <c r="D26" s="19"/>
      <c r="E26" s="19" t="s">
        <v>26</v>
      </c>
      <c r="F26" s="21"/>
      <c r="G26" s="21"/>
      <c r="H26" s="21"/>
      <c r="I26" s="22">
        <f t="shared" si="0"/>
        <v>0</v>
      </c>
    </row>
    <row r="27" spans="1:9" x14ac:dyDescent="0.15">
      <c r="A27" s="30"/>
      <c r="B27" s="19"/>
      <c r="C27" s="19"/>
      <c r="D27" s="19"/>
      <c r="E27" s="19" t="s">
        <v>26</v>
      </c>
      <c r="F27" s="21"/>
      <c r="G27" s="21"/>
      <c r="H27" s="21"/>
      <c r="I27" s="22">
        <f t="shared" si="0"/>
        <v>0</v>
      </c>
    </row>
    <row r="28" spans="1:9" x14ac:dyDescent="0.15">
      <c r="A28" s="30"/>
      <c r="B28" s="19"/>
      <c r="C28" s="19"/>
      <c r="D28" s="19"/>
      <c r="E28" s="19" t="s">
        <v>26</v>
      </c>
      <c r="F28" s="21"/>
      <c r="G28" s="21"/>
      <c r="H28" s="21"/>
      <c r="I28" s="22">
        <f t="shared" si="0"/>
        <v>0</v>
      </c>
    </row>
    <row r="29" spans="1:9" x14ac:dyDescent="0.15">
      <c r="A29" s="30"/>
      <c r="B29" s="19"/>
      <c r="C29" s="19"/>
      <c r="D29" s="19"/>
      <c r="E29" s="19" t="s">
        <v>26</v>
      </c>
      <c r="F29" s="21"/>
      <c r="G29" s="21"/>
      <c r="H29" s="21"/>
      <c r="I29" s="22">
        <f t="shared" si="0"/>
        <v>0</v>
      </c>
    </row>
    <row r="30" spans="1:9" x14ac:dyDescent="0.15">
      <c r="A30" s="30"/>
      <c r="B30" s="19"/>
      <c r="C30" s="19"/>
      <c r="D30" s="19"/>
      <c r="E30" s="19" t="s">
        <v>26</v>
      </c>
      <c r="F30" s="21"/>
      <c r="G30" s="21"/>
      <c r="H30" s="21"/>
      <c r="I30" s="22">
        <f t="shared" si="0"/>
        <v>0</v>
      </c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45">
        <v>0</v>
      </c>
      <c r="G32" s="45">
        <v>0</v>
      </c>
      <c r="H32" s="45">
        <v>0</v>
      </c>
      <c r="I32" s="45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45">
        <v>0</v>
      </c>
      <c r="G38" s="45">
        <v>0</v>
      </c>
      <c r="H38" s="45">
        <v>0</v>
      </c>
      <c r="I38" s="45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120</v>
      </c>
      <c r="E44" s="14" t="s">
        <v>26</v>
      </c>
      <c r="F44" s="60">
        <f>F8+F10+F16+F32+F38</f>
        <v>0</v>
      </c>
      <c r="G44" s="60">
        <f>G8+G10+G16+G32+G38</f>
        <v>0</v>
      </c>
      <c r="H44" s="60">
        <f>H8+H10+H16+H32+H38</f>
        <v>0</v>
      </c>
      <c r="I44" s="59">
        <f>I8+I10-I16+I32-I38</f>
        <v>0</v>
      </c>
    </row>
    <row r="45" spans="1:9" s="67" customFormat="1" x14ac:dyDescent="0.15">
      <c r="A45" s="52"/>
      <c r="B45" s="68"/>
      <c r="C45" s="68"/>
      <c r="D45" s="65"/>
      <c r="E45" s="68"/>
      <c r="F45" s="66"/>
      <c r="G45" s="66"/>
      <c r="H45" s="66"/>
      <c r="I45" s="66"/>
    </row>
    <row r="46" spans="1:9" x14ac:dyDescent="0.15">
      <c r="A46" s="52"/>
      <c r="B46" s="19"/>
      <c r="C46" s="19"/>
      <c r="D46" s="52" t="s">
        <v>35</v>
      </c>
      <c r="E46" s="19"/>
      <c r="F46" s="53"/>
      <c r="G46" s="53"/>
      <c r="H46" s="53"/>
      <c r="I46" s="53"/>
    </row>
    <row r="47" spans="1:9" x14ac:dyDescent="0.15">
      <c r="A47" s="52"/>
      <c r="B47" s="19"/>
      <c r="C47" s="19"/>
      <c r="D47" s="52" t="s">
        <v>30</v>
      </c>
      <c r="E47" s="19"/>
      <c r="F47" s="53">
        <f>F44-F46</f>
        <v>0</v>
      </c>
      <c r="G47" s="53">
        <f>G44-G46</f>
        <v>0</v>
      </c>
      <c r="H47" s="53">
        <f>H44-H46</f>
        <v>0</v>
      </c>
      <c r="I47" s="53">
        <f>I44-I46</f>
        <v>0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ignoredErrors>
    <ignoredError sqref="F16:H16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tabSelected="1" topLeftCell="A7" workbookViewId="0">
      <selection activeCell="K27" sqref="J27:K27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1053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</row>
    <row r="6" spans="1:19" ht="17.25" x14ac:dyDescent="0.3">
      <c r="A6" s="258" t="s">
        <v>64</v>
      </c>
      <c r="B6" s="258" t="s">
        <v>164</v>
      </c>
      <c r="C6" s="258" t="s">
        <v>65</v>
      </c>
      <c r="D6" s="258" t="s">
        <v>66</v>
      </c>
      <c r="E6" s="258" t="s">
        <v>67</v>
      </c>
      <c r="F6" s="258" t="s">
        <v>68</v>
      </c>
      <c r="G6" s="258" t="s">
        <v>69</v>
      </c>
      <c r="H6" s="258" t="s">
        <v>70</v>
      </c>
      <c r="I6" s="258" t="s">
        <v>71</v>
      </c>
      <c r="J6" s="258" t="s">
        <v>72</v>
      </c>
      <c r="K6" s="258" t="s">
        <v>73</v>
      </c>
      <c r="L6" s="258" t="s">
        <v>74</v>
      </c>
      <c r="M6" s="258" t="s">
        <v>75</v>
      </c>
      <c r="N6" s="258" t="s">
        <v>76</v>
      </c>
      <c r="O6" s="258" t="s">
        <v>77</v>
      </c>
      <c r="P6" s="258" t="s">
        <v>78</v>
      </c>
      <c r="Q6" s="258" t="s">
        <v>79</v>
      </c>
      <c r="R6" s="258" t="s">
        <v>165</v>
      </c>
      <c r="S6" s="258" t="s">
        <v>90</v>
      </c>
    </row>
    <row r="7" spans="1:19" ht="17.25" x14ac:dyDescent="0.3">
      <c r="A7" s="258" t="s">
        <v>80</v>
      </c>
      <c r="B7" s="258"/>
      <c r="C7" s="258"/>
      <c r="D7" s="258"/>
      <c r="E7" s="258"/>
      <c r="F7" s="258" t="s">
        <v>81</v>
      </c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</row>
    <row r="8" spans="1:19" x14ac:dyDescent="0.25">
      <c r="A8" s="257"/>
      <c r="B8" s="257"/>
      <c r="C8" s="257"/>
      <c r="D8" s="257"/>
      <c r="E8" s="257"/>
      <c r="F8" s="257"/>
      <c r="G8" s="262"/>
      <c r="H8" s="262"/>
      <c r="I8" s="262"/>
      <c r="J8" s="262"/>
      <c r="K8" s="257"/>
      <c r="L8" s="257"/>
      <c r="M8" s="257"/>
      <c r="N8" s="257"/>
      <c r="O8" s="257"/>
      <c r="P8" s="257"/>
      <c r="Q8" s="257"/>
      <c r="R8" s="257"/>
      <c r="S8" s="257"/>
    </row>
    <row r="9" spans="1:19" ht="15.75" x14ac:dyDescent="0.25">
      <c r="A9" s="260">
        <v>1</v>
      </c>
      <c r="B9" s="260"/>
      <c r="C9" s="260"/>
      <c r="D9" s="260"/>
      <c r="E9" s="260"/>
      <c r="F9" s="260" t="s">
        <v>82</v>
      </c>
      <c r="G9" s="263">
        <v>43498836.539999999</v>
      </c>
      <c r="H9" s="263">
        <v>13303573.92</v>
      </c>
      <c r="I9" s="263">
        <v>12600023.189999999</v>
      </c>
      <c r="J9" s="264">
        <v>44202387.270000003</v>
      </c>
      <c r="K9" s="259"/>
      <c r="L9" s="259"/>
      <c r="M9" s="259"/>
      <c r="N9" s="259"/>
      <c r="O9" s="259"/>
      <c r="P9" s="259"/>
      <c r="Q9" s="259"/>
      <c r="R9" s="259"/>
      <c r="S9" s="261" t="s">
        <v>166</v>
      </c>
    </row>
    <row r="10" spans="1:19" ht="15.75" x14ac:dyDescent="0.25">
      <c r="A10" s="260">
        <v>11</v>
      </c>
      <c r="B10" s="260"/>
      <c r="C10" s="260"/>
      <c r="D10" s="260"/>
      <c r="E10" s="260"/>
      <c r="F10" s="260" t="s">
        <v>83</v>
      </c>
      <c r="G10" s="263">
        <v>6634657.5999999996</v>
      </c>
      <c r="H10" s="263">
        <v>12545181.029999999</v>
      </c>
      <c r="I10" s="263">
        <v>12600023.189999999</v>
      </c>
      <c r="J10" s="264">
        <v>6579815.4400000004</v>
      </c>
      <c r="K10" s="259"/>
      <c r="L10" s="259"/>
      <c r="M10" s="259"/>
      <c r="N10" s="259"/>
      <c r="O10" s="259"/>
      <c r="P10" s="259"/>
      <c r="Q10" s="259"/>
      <c r="R10" s="259"/>
      <c r="S10" s="261" t="s">
        <v>167</v>
      </c>
    </row>
    <row r="11" spans="1:19" ht="15.75" x14ac:dyDescent="0.25">
      <c r="A11" s="260">
        <v>111</v>
      </c>
      <c r="B11" s="260"/>
      <c r="C11" s="260"/>
      <c r="D11" s="260"/>
      <c r="E11" s="260"/>
      <c r="F11" s="260" t="s">
        <v>84</v>
      </c>
      <c r="G11" s="263">
        <v>5520575.46</v>
      </c>
      <c r="H11" s="263">
        <v>7466721.2800000003</v>
      </c>
      <c r="I11" s="263">
        <v>7422113.8799999999</v>
      </c>
      <c r="J11" s="264">
        <v>5565182.8600000003</v>
      </c>
      <c r="K11" s="259"/>
      <c r="L11" s="259"/>
      <c r="M11" s="259"/>
      <c r="N11" s="259"/>
      <c r="O11" s="259"/>
      <c r="P11" s="259"/>
      <c r="Q11" s="259"/>
      <c r="R11" s="259"/>
      <c r="S11" s="261" t="s">
        <v>168</v>
      </c>
    </row>
    <row r="12" spans="1:19" ht="15.75" x14ac:dyDescent="0.25">
      <c r="A12" s="260">
        <v>1112</v>
      </c>
      <c r="B12" s="260"/>
      <c r="C12" s="260"/>
      <c r="D12" s="260"/>
      <c r="E12" s="260"/>
      <c r="F12" s="260" t="s">
        <v>85</v>
      </c>
      <c r="G12" s="263">
        <v>4890632.1399999997</v>
      </c>
      <c r="H12" s="263">
        <v>7287951.2800000003</v>
      </c>
      <c r="I12" s="263">
        <v>7258773.7400000002</v>
      </c>
      <c r="J12" s="264">
        <v>4919809.68</v>
      </c>
      <c r="K12" s="259"/>
      <c r="L12" s="259"/>
      <c r="M12" s="259"/>
      <c r="N12" s="259"/>
      <c r="O12" s="259"/>
      <c r="P12" s="259"/>
      <c r="Q12" s="259"/>
      <c r="R12" s="259"/>
      <c r="S12" s="261" t="s">
        <v>169</v>
      </c>
    </row>
    <row r="13" spans="1:19" ht="15.75" x14ac:dyDescent="0.25">
      <c r="A13" s="260" t="s">
        <v>86</v>
      </c>
      <c r="B13" s="260"/>
      <c r="C13" s="260"/>
      <c r="D13" s="260"/>
      <c r="E13" s="260"/>
      <c r="F13" s="260" t="s">
        <v>87</v>
      </c>
      <c r="G13" s="263">
        <v>4890632.1399999997</v>
      </c>
      <c r="H13" s="263">
        <v>7287951.2800000003</v>
      </c>
      <c r="I13" s="263">
        <v>7258773.7400000002</v>
      </c>
      <c r="J13" s="264">
        <v>4919809.68</v>
      </c>
      <c r="K13" s="259"/>
      <c r="L13" s="259"/>
      <c r="M13" s="259"/>
      <c r="N13" s="259"/>
      <c r="O13" s="259"/>
      <c r="P13" s="259"/>
      <c r="Q13" s="259"/>
      <c r="R13" s="259"/>
      <c r="S13" s="261" t="s">
        <v>170</v>
      </c>
    </row>
    <row r="14" spans="1:19" ht="15.75" x14ac:dyDescent="0.25">
      <c r="A14" s="260" t="s">
        <v>960</v>
      </c>
      <c r="B14" s="260"/>
      <c r="C14" s="260"/>
      <c r="D14" s="260"/>
      <c r="E14" s="260"/>
      <c r="F14" s="260" t="s">
        <v>961</v>
      </c>
      <c r="G14" s="263">
        <v>44882.96</v>
      </c>
      <c r="H14" s="263">
        <v>0.04</v>
      </c>
      <c r="I14" s="263">
        <v>487.2</v>
      </c>
      <c r="J14" s="264">
        <v>44395.8</v>
      </c>
      <c r="K14" s="259"/>
      <c r="L14" s="259"/>
      <c r="M14" s="259"/>
      <c r="N14" s="259"/>
      <c r="O14" s="259"/>
      <c r="P14" s="259"/>
      <c r="Q14" s="259"/>
      <c r="R14" s="259"/>
      <c r="S14" s="261" t="s">
        <v>962</v>
      </c>
    </row>
    <row r="15" spans="1:19" ht="15.75" x14ac:dyDescent="0.25">
      <c r="A15" s="260" t="s">
        <v>1054</v>
      </c>
      <c r="B15" s="260"/>
      <c r="C15" s="260"/>
      <c r="D15" s="260"/>
      <c r="E15" s="260"/>
      <c r="F15" s="260" t="s">
        <v>1055</v>
      </c>
      <c r="G15" s="263">
        <v>-819.96</v>
      </c>
      <c r="H15" s="263">
        <v>0</v>
      </c>
      <c r="I15" s="263">
        <v>0</v>
      </c>
      <c r="J15" s="264">
        <v>-819.96</v>
      </c>
      <c r="K15" s="259"/>
      <c r="L15" s="259"/>
      <c r="M15" s="259"/>
      <c r="N15" s="259"/>
      <c r="O15" s="259"/>
      <c r="P15" s="259"/>
      <c r="Q15" s="259"/>
      <c r="R15" s="259"/>
      <c r="S15" s="261" t="s">
        <v>1056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3"/>
  <sheetViews>
    <sheetView zoomScaleNormal="100" workbookViewId="0">
      <selection activeCell="I8" sqref="I8"/>
    </sheetView>
  </sheetViews>
  <sheetFormatPr baseColWidth="10" defaultRowHeight="15" x14ac:dyDescent="0.25"/>
  <cols>
    <col min="1" max="1" width="11.85546875" style="87" customWidth="1"/>
    <col min="2" max="2" width="9.7109375" style="87" customWidth="1"/>
    <col min="3" max="3" width="36.28515625" style="87" customWidth="1"/>
    <col min="4" max="4" width="32.7109375" style="87" customWidth="1"/>
    <col min="5" max="5" width="1.7109375" style="87" customWidth="1"/>
    <col min="6" max="9" width="13.140625" style="87" customWidth="1"/>
  </cols>
  <sheetData>
    <row r="1" spans="1:10" ht="10.5" customHeight="1" x14ac:dyDescent="0.25">
      <c r="A1" s="67"/>
      <c r="B1" s="67"/>
      <c r="C1" s="337" t="s">
        <v>0</v>
      </c>
      <c r="D1" s="337"/>
      <c r="E1" s="85"/>
      <c r="F1" s="2"/>
      <c r="G1" s="2"/>
      <c r="H1" s="2"/>
      <c r="I1" s="2"/>
      <c r="J1" s="87"/>
    </row>
    <row r="2" spans="1:10" ht="10.5" customHeight="1" x14ac:dyDescent="0.25">
      <c r="A2" s="67"/>
      <c r="B2" s="67"/>
      <c r="C2" s="337" t="s">
        <v>1</v>
      </c>
      <c r="D2" s="337"/>
      <c r="E2" s="85"/>
      <c r="F2" s="2"/>
      <c r="G2" s="2"/>
      <c r="H2" s="2"/>
      <c r="I2" s="2"/>
      <c r="J2" s="87"/>
    </row>
    <row r="3" spans="1:10" ht="10.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87"/>
    </row>
    <row r="4" spans="1:10" ht="10.5" customHeight="1" x14ac:dyDescent="0.25">
      <c r="A4" s="67"/>
      <c r="B4" s="67"/>
      <c r="C4" s="3" t="s">
        <v>4</v>
      </c>
      <c r="D4" s="5" t="s">
        <v>104</v>
      </c>
      <c r="E4" s="5"/>
      <c r="F4" s="2"/>
      <c r="G4" s="2"/>
      <c r="H4" s="2"/>
      <c r="I4" s="2"/>
      <c r="J4" s="87"/>
    </row>
    <row r="5" spans="1:10" ht="10.5" customHeight="1" x14ac:dyDescent="0.25">
      <c r="A5" s="67"/>
      <c r="B5" s="67"/>
      <c r="C5" s="3" t="s">
        <v>6</v>
      </c>
      <c r="D5" s="4" t="s">
        <v>111</v>
      </c>
      <c r="E5" s="4"/>
      <c r="F5" s="2"/>
      <c r="G5" s="2"/>
      <c r="H5" s="2"/>
      <c r="I5" s="2"/>
      <c r="J5" s="87"/>
    </row>
    <row r="6" spans="1:10" ht="11.25" customHeight="1" thickBot="1" x14ac:dyDescent="0.3">
      <c r="A6" s="67"/>
      <c r="B6" s="67"/>
      <c r="C6" s="3" t="s">
        <v>3</v>
      </c>
      <c r="D6" s="6" t="s">
        <v>120</v>
      </c>
      <c r="E6" s="6"/>
      <c r="F6" s="6"/>
      <c r="G6" s="6"/>
      <c r="H6" s="2"/>
      <c r="I6" s="2"/>
      <c r="J6" s="87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  <c r="J7" s="87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709538.76</v>
      </c>
      <c r="G8" s="25">
        <v>1246828.6200000001</v>
      </c>
      <c r="H8" s="25">
        <v>1181162.73</v>
      </c>
      <c r="I8" s="34">
        <f>F8+G8-H8</f>
        <v>775204.65000000014</v>
      </c>
      <c r="J8" s="87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87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87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87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87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87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87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87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87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87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87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87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87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87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87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87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87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87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87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87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87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87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87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87"/>
    </row>
    <row r="32" spans="1:10" s="107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7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7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7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7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7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7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7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87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87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87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87"/>
    </row>
    <row r="44" spans="1:10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709538.76</v>
      </c>
      <c r="G44" s="16">
        <f>G8+G10-G16+G32-G38</f>
        <v>1246828.6200000001</v>
      </c>
      <c r="H44" s="16">
        <f>H8+H10-H16+H32-H38</f>
        <v>1181162.73</v>
      </c>
      <c r="I44" s="25">
        <f>I8+I10-I16+I32-I38</f>
        <v>775204.65000000014</v>
      </c>
      <c r="J44" s="87"/>
    </row>
    <row r="45" spans="1:10" x14ac:dyDescent="0.25">
      <c r="A45" s="67"/>
      <c r="B45" s="67"/>
      <c r="C45" s="67"/>
      <c r="D45" s="67"/>
      <c r="E45" s="67"/>
      <c r="F45" s="2"/>
      <c r="G45" s="2"/>
      <c r="H45" s="2"/>
      <c r="I45" s="2"/>
      <c r="J45" s="87"/>
    </row>
    <row r="46" spans="1:10" x14ac:dyDescent="0.25">
      <c r="J46" s="87"/>
    </row>
    <row r="47" spans="1:10" x14ac:dyDescent="0.25">
      <c r="J47" s="87"/>
    </row>
    <row r="48" spans="1:10" x14ac:dyDescent="0.25">
      <c r="J48" s="87"/>
    </row>
    <row r="49" spans="10:10" x14ac:dyDescent="0.25">
      <c r="J49" s="87"/>
    </row>
    <row r="50" spans="10:10" x14ac:dyDescent="0.25">
      <c r="J50" s="87"/>
    </row>
    <row r="51" spans="10:10" x14ac:dyDescent="0.25">
      <c r="J51" s="87"/>
    </row>
    <row r="52" spans="10:10" x14ac:dyDescent="0.25">
      <c r="J52" s="87"/>
    </row>
    <row r="53" spans="10:10" x14ac:dyDescent="0.25">
      <c r="J53" s="87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3"/>
  <sheetViews>
    <sheetView topLeftCell="A13" workbookViewId="0">
      <selection activeCell="H28" sqref="H28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1008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97" t="s">
        <v>64</v>
      </c>
      <c r="B6" s="197" t="s">
        <v>164</v>
      </c>
      <c r="C6" s="197" t="s">
        <v>65</v>
      </c>
      <c r="D6" s="197" t="s">
        <v>66</v>
      </c>
      <c r="E6" s="197" t="s">
        <v>67</v>
      </c>
      <c r="F6" s="197" t="s">
        <v>68</v>
      </c>
      <c r="G6" s="197" t="s">
        <v>69</v>
      </c>
      <c r="H6" s="197" t="s">
        <v>70</v>
      </c>
      <c r="I6" s="197" t="s">
        <v>71</v>
      </c>
      <c r="J6" s="197" t="s">
        <v>72</v>
      </c>
      <c r="K6" s="197" t="s">
        <v>73</v>
      </c>
      <c r="L6" s="197" t="s">
        <v>74</v>
      </c>
      <c r="M6" s="197" t="s">
        <v>75</v>
      </c>
      <c r="N6" s="197" t="s">
        <v>76</v>
      </c>
      <c r="O6" s="197" t="s">
        <v>77</v>
      </c>
      <c r="P6" s="197" t="s">
        <v>78</v>
      </c>
      <c r="Q6" s="197" t="s">
        <v>79</v>
      </c>
      <c r="R6" s="197" t="s">
        <v>165</v>
      </c>
      <c r="S6" s="197" t="s">
        <v>90</v>
      </c>
    </row>
    <row r="7" spans="1:19" ht="17.25" x14ac:dyDescent="0.3">
      <c r="A7" s="197" t="s">
        <v>80</v>
      </c>
      <c r="B7" s="197"/>
      <c r="C7" s="197"/>
      <c r="D7" s="197"/>
      <c r="E7" s="197"/>
      <c r="F7" s="197" t="s">
        <v>81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</row>
    <row r="8" spans="1:19" x14ac:dyDescent="0.25">
      <c r="A8" s="196"/>
      <c r="B8" s="196"/>
      <c r="C8" s="196"/>
      <c r="D8" s="196"/>
      <c r="E8" s="196"/>
      <c r="F8" s="196"/>
      <c r="G8" s="206"/>
      <c r="H8" s="206"/>
      <c r="I8" s="206"/>
      <c r="J8" s="206"/>
      <c r="K8" s="196"/>
      <c r="L8" s="196"/>
      <c r="M8" s="196"/>
      <c r="N8" s="196"/>
      <c r="O8" s="196"/>
      <c r="P8" s="196"/>
      <c r="Q8" s="196"/>
      <c r="R8" s="196"/>
      <c r="S8" s="196"/>
    </row>
    <row r="9" spans="1:19" ht="15.75" x14ac:dyDescent="0.25">
      <c r="A9" s="199">
        <v>1</v>
      </c>
      <c r="B9" s="199"/>
      <c r="C9" s="199"/>
      <c r="D9" s="199"/>
      <c r="E9" s="199"/>
      <c r="F9" s="199" t="s">
        <v>82</v>
      </c>
      <c r="G9" s="207">
        <v>43498836.539999999</v>
      </c>
      <c r="H9" s="207">
        <v>9636357.3000000007</v>
      </c>
      <c r="I9" s="207">
        <v>10765927.68</v>
      </c>
      <c r="J9" s="208">
        <v>42369266.159999996</v>
      </c>
      <c r="K9" s="198"/>
      <c r="L9" s="198"/>
      <c r="M9" s="198"/>
      <c r="N9" s="198"/>
      <c r="O9" s="198"/>
      <c r="P9" s="198"/>
      <c r="Q9" s="198"/>
      <c r="R9" s="198"/>
      <c r="S9" s="200" t="s">
        <v>166</v>
      </c>
    </row>
    <row r="10" spans="1:19" ht="15.75" x14ac:dyDescent="0.25">
      <c r="A10" s="199">
        <v>11</v>
      </c>
      <c r="B10" s="199"/>
      <c r="C10" s="199"/>
      <c r="D10" s="199"/>
      <c r="E10" s="199"/>
      <c r="F10" s="199" t="s">
        <v>83</v>
      </c>
      <c r="G10" s="207">
        <v>6634657.5999999996</v>
      </c>
      <c r="H10" s="207">
        <v>8877964.4100000001</v>
      </c>
      <c r="I10" s="207">
        <v>10765927.68</v>
      </c>
      <c r="J10" s="208">
        <v>4746694.33</v>
      </c>
      <c r="K10" s="198"/>
      <c r="L10" s="198"/>
      <c r="M10" s="198"/>
      <c r="N10" s="198"/>
      <c r="O10" s="198"/>
      <c r="P10" s="198"/>
      <c r="Q10" s="198"/>
      <c r="R10" s="198"/>
      <c r="S10" s="200" t="s">
        <v>167</v>
      </c>
    </row>
    <row r="11" spans="1:19" ht="15.75" x14ac:dyDescent="0.25">
      <c r="A11" s="199">
        <v>111</v>
      </c>
      <c r="B11" s="199"/>
      <c r="C11" s="199"/>
      <c r="D11" s="199"/>
      <c r="E11" s="199"/>
      <c r="F11" s="199" t="s">
        <v>84</v>
      </c>
      <c r="G11" s="207">
        <v>5520575.46</v>
      </c>
      <c r="H11" s="207">
        <v>5633112.9699999997</v>
      </c>
      <c r="I11" s="207">
        <v>7421626.6799999997</v>
      </c>
      <c r="J11" s="208">
        <v>3732061.75</v>
      </c>
      <c r="K11" s="198"/>
      <c r="L11" s="198"/>
      <c r="M11" s="198"/>
      <c r="N11" s="198"/>
      <c r="O11" s="198"/>
      <c r="P11" s="198"/>
      <c r="Q11" s="198"/>
      <c r="R11" s="198"/>
      <c r="S11" s="200" t="s">
        <v>168</v>
      </c>
    </row>
    <row r="12" spans="1:19" ht="15.75" x14ac:dyDescent="0.25">
      <c r="A12" s="199">
        <v>1112</v>
      </c>
      <c r="B12" s="199"/>
      <c r="C12" s="199"/>
      <c r="D12" s="199"/>
      <c r="E12" s="199"/>
      <c r="F12" s="199" t="s">
        <v>85</v>
      </c>
      <c r="G12" s="207">
        <v>4890632.1399999997</v>
      </c>
      <c r="H12" s="207">
        <v>5454342.9699999997</v>
      </c>
      <c r="I12" s="207">
        <v>7258286.54</v>
      </c>
      <c r="J12" s="208">
        <v>3086688.57</v>
      </c>
      <c r="K12" s="198"/>
      <c r="L12" s="198"/>
      <c r="M12" s="198"/>
      <c r="N12" s="198"/>
      <c r="O12" s="198"/>
      <c r="P12" s="198"/>
      <c r="Q12" s="198"/>
      <c r="R12" s="198"/>
      <c r="S12" s="200" t="s">
        <v>169</v>
      </c>
    </row>
    <row r="13" spans="1:19" ht="15.75" x14ac:dyDescent="0.25">
      <c r="A13" s="199" t="s">
        <v>86</v>
      </c>
      <c r="B13" s="199"/>
      <c r="C13" s="199"/>
      <c r="D13" s="199"/>
      <c r="E13" s="199"/>
      <c r="F13" s="199" t="s">
        <v>87</v>
      </c>
      <c r="G13" s="207">
        <v>4890632.1399999997</v>
      </c>
      <c r="H13" s="207">
        <v>5454342.9699999997</v>
      </c>
      <c r="I13" s="207">
        <v>7258286.54</v>
      </c>
      <c r="J13" s="208">
        <v>3086688.57</v>
      </c>
      <c r="K13" s="198"/>
      <c r="L13" s="198"/>
      <c r="M13" s="198"/>
      <c r="N13" s="198"/>
      <c r="O13" s="198"/>
      <c r="P13" s="198"/>
      <c r="Q13" s="198"/>
      <c r="R13" s="198"/>
      <c r="S13" s="200" t="s">
        <v>170</v>
      </c>
    </row>
    <row r="14" spans="1:19" ht="15.75" x14ac:dyDescent="0.25">
      <c r="A14" s="199" t="s">
        <v>88</v>
      </c>
      <c r="B14" s="199"/>
      <c r="C14" s="199"/>
      <c r="D14" s="199"/>
      <c r="E14" s="199"/>
      <c r="F14" s="199" t="s">
        <v>89</v>
      </c>
      <c r="G14" s="207">
        <v>4845749.18</v>
      </c>
      <c r="H14" s="207">
        <v>5454342.9299999997</v>
      </c>
      <c r="I14" s="207">
        <v>7257799.3399999999</v>
      </c>
      <c r="J14" s="208">
        <v>3042292.77</v>
      </c>
      <c r="K14" s="198"/>
      <c r="L14" s="198"/>
      <c r="M14" s="198"/>
      <c r="N14" s="198"/>
      <c r="O14" s="198"/>
      <c r="P14" s="198"/>
      <c r="Q14" s="198"/>
      <c r="R14" s="198"/>
      <c r="S14" s="200" t="s">
        <v>171</v>
      </c>
    </row>
    <row r="15" spans="1:19" ht="15.75" x14ac:dyDescent="0.25">
      <c r="A15" s="199" t="s">
        <v>1009</v>
      </c>
      <c r="B15" s="199"/>
      <c r="C15" s="199"/>
      <c r="D15" s="199"/>
      <c r="E15" s="199"/>
      <c r="F15" s="199" t="s">
        <v>1010</v>
      </c>
      <c r="G15" s="207">
        <v>709538.76</v>
      </c>
      <c r="H15" s="207">
        <v>1246828.6200000001</v>
      </c>
      <c r="I15" s="207">
        <v>1181162.73</v>
      </c>
      <c r="J15" s="208">
        <v>775204.65</v>
      </c>
      <c r="K15" s="198"/>
      <c r="L15" s="198"/>
      <c r="M15" s="198"/>
      <c r="N15" s="198"/>
      <c r="O15" s="198"/>
      <c r="P15" s="198"/>
      <c r="Q15" s="198"/>
      <c r="R15" s="198"/>
      <c r="S15" s="200" t="s">
        <v>1011</v>
      </c>
    </row>
    <row r="16" spans="1:19" x14ac:dyDescent="0.25">
      <c r="A16" s="201">
        <v>2119</v>
      </c>
      <c r="B16" s="201" t="s">
        <v>229</v>
      </c>
      <c r="C16" s="202">
        <v>44291</v>
      </c>
      <c r="D16" s="203" t="s">
        <v>1012</v>
      </c>
      <c r="E16" s="202">
        <v>44291</v>
      </c>
      <c r="F16" s="203" t="s">
        <v>1013</v>
      </c>
      <c r="G16" s="209">
        <v>0</v>
      </c>
      <c r="H16" s="209">
        <v>5.39</v>
      </c>
      <c r="I16" s="209">
        <v>0</v>
      </c>
      <c r="J16" s="209">
        <v>0</v>
      </c>
      <c r="K16" s="205" t="s">
        <v>181</v>
      </c>
      <c r="L16" s="201" t="s">
        <v>989</v>
      </c>
      <c r="M16" s="205" t="s">
        <v>181</v>
      </c>
      <c r="N16" s="205" t="s">
        <v>181</v>
      </c>
      <c r="O16" s="205" t="s">
        <v>181</v>
      </c>
      <c r="P16" s="205" t="s">
        <v>181</v>
      </c>
      <c r="Q16" s="205" t="s">
        <v>181</v>
      </c>
      <c r="R16" s="205" t="s">
        <v>181</v>
      </c>
      <c r="S16" s="204" t="s">
        <v>1011</v>
      </c>
    </row>
    <row r="17" spans="1:19" x14ac:dyDescent="0.25">
      <c r="A17" s="201">
        <v>1488</v>
      </c>
      <c r="B17" s="201" t="s">
        <v>175</v>
      </c>
      <c r="C17" s="202">
        <v>44293</v>
      </c>
      <c r="D17" s="203" t="s">
        <v>1014</v>
      </c>
      <c r="E17" s="202">
        <v>44293</v>
      </c>
      <c r="F17" s="203" t="s">
        <v>1015</v>
      </c>
      <c r="G17" s="209">
        <v>0</v>
      </c>
      <c r="H17" s="209">
        <v>652120</v>
      </c>
      <c r="I17" s="209">
        <v>0</v>
      </c>
      <c r="J17" s="209">
        <v>0</v>
      </c>
      <c r="K17" s="205" t="s">
        <v>181</v>
      </c>
      <c r="L17" s="201" t="s">
        <v>989</v>
      </c>
      <c r="M17" s="205" t="s">
        <v>181</v>
      </c>
      <c r="N17" s="205" t="s">
        <v>181</v>
      </c>
      <c r="O17" s="205" t="s">
        <v>181</v>
      </c>
      <c r="P17" s="205" t="s">
        <v>181</v>
      </c>
      <c r="Q17" s="205" t="s">
        <v>181</v>
      </c>
      <c r="R17" s="205" t="s">
        <v>181</v>
      </c>
      <c r="S17" s="204" t="s">
        <v>1011</v>
      </c>
    </row>
    <row r="18" spans="1:19" x14ac:dyDescent="0.25">
      <c r="A18" s="201">
        <v>1439</v>
      </c>
      <c r="B18" s="201" t="s">
        <v>175</v>
      </c>
      <c r="C18" s="202">
        <v>44295</v>
      </c>
      <c r="D18" s="203" t="s">
        <v>1016</v>
      </c>
      <c r="E18" s="202">
        <v>44295</v>
      </c>
      <c r="F18" s="203" t="s">
        <v>1017</v>
      </c>
      <c r="G18" s="209">
        <v>0</v>
      </c>
      <c r="H18" s="209">
        <v>0</v>
      </c>
      <c r="I18" s="209">
        <v>435000</v>
      </c>
      <c r="J18" s="209">
        <v>0</v>
      </c>
      <c r="K18" s="205" t="s">
        <v>181</v>
      </c>
      <c r="L18" s="201" t="s">
        <v>989</v>
      </c>
      <c r="M18" s="205" t="s">
        <v>1018</v>
      </c>
      <c r="N18" s="205" t="s">
        <v>181</v>
      </c>
      <c r="O18" s="205" t="s">
        <v>181</v>
      </c>
      <c r="P18" s="205" t="s">
        <v>181</v>
      </c>
      <c r="Q18" s="205" t="s">
        <v>181</v>
      </c>
      <c r="R18" s="205" t="s">
        <v>1019</v>
      </c>
      <c r="S18" s="204" t="s">
        <v>1011</v>
      </c>
    </row>
    <row r="19" spans="1:19" x14ac:dyDescent="0.25">
      <c r="A19" s="201">
        <v>1159</v>
      </c>
      <c r="B19" s="201" t="s">
        <v>175</v>
      </c>
      <c r="C19" s="202">
        <v>44302</v>
      </c>
      <c r="D19" s="203" t="s">
        <v>1020</v>
      </c>
      <c r="E19" s="202">
        <v>44309</v>
      </c>
      <c r="F19" s="203" t="s">
        <v>1021</v>
      </c>
      <c r="G19" s="209">
        <v>0</v>
      </c>
      <c r="H19" s="209">
        <v>0</v>
      </c>
      <c r="I19" s="209">
        <v>151461.51999999999</v>
      </c>
      <c r="J19" s="209">
        <v>0</v>
      </c>
      <c r="K19" s="205" t="s">
        <v>1022</v>
      </c>
      <c r="L19" s="201" t="s">
        <v>989</v>
      </c>
      <c r="M19" s="205" t="s">
        <v>1018</v>
      </c>
      <c r="N19" s="205" t="s">
        <v>181</v>
      </c>
      <c r="O19" s="205" t="s">
        <v>181</v>
      </c>
      <c r="P19" s="205" t="s">
        <v>181</v>
      </c>
      <c r="Q19" s="205" t="s">
        <v>181</v>
      </c>
      <c r="R19" s="205" t="s">
        <v>1023</v>
      </c>
      <c r="S19" s="204" t="s">
        <v>1011</v>
      </c>
    </row>
    <row r="20" spans="1:19" x14ac:dyDescent="0.25">
      <c r="A20" s="201">
        <v>1634</v>
      </c>
      <c r="B20" s="201" t="s">
        <v>175</v>
      </c>
      <c r="C20" s="202">
        <v>44302</v>
      </c>
      <c r="D20" s="203" t="s">
        <v>1024</v>
      </c>
      <c r="E20" s="202">
        <v>44309</v>
      </c>
      <c r="F20" s="203" t="s">
        <v>1025</v>
      </c>
      <c r="G20" s="209">
        <v>0</v>
      </c>
      <c r="H20" s="209">
        <v>0</v>
      </c>
      <c r="I20" s="209">
        <v>102560.25</v>
      </c>
      <c r="J20" s="209">
        <v>0</v>
      </c>
      <c r="K20" s="205" t="s">
        <v>1026</v>
      </c>
      <c r="L20" s="201" t="s">
        <v>989</v>
      </c>
      <c r="M20" s="205" t="s">
        <v>1018</v>
      </c>
      <c r="N20" s="205" t="s">
        <v>181</v>
      </c>
      <c r="O20" s="205" t="s">
        <v>181</v>
      </c>
      <c r="P20" s="205" t="s">
        <v>181</v>
      </c>
      <c r="Q20" s="205" t="s">
        <v>181</v>
      </c>
      <c r="R20" s="205" t="s">
        <v>1027</v>
      </c>
      <c r="S20" s="204" t="s">
        <v>1011</v>
      </c>
    </row>
    <row r="21" spans="1:19" x14ac:dyDescent="0.25">
      <c r="A21" s="201">
        <v>391</v>
      </c>
      <c r="B21" s="201" t="s">
        <v>175</v>
      </c>
      <c r="C21" s="202">
        <v>44302</v>
      </c>
      <c r="D21" s="203" t="s">
        <v>1028</v>
      </c>
      <c r="E21" s="202">
        <v>44309</v>
      </c>
      <c r="F21" s="203" t="s">
        <v>1029</v>
      </c>
      <c r="G21" s="209">
        <v>0</v>
      </c>
      <c r="H21" s="209">
        <v>0</v>
      </c>
      <c r="I21" s="209">
        <v>492140.96</v>
      </c>
      <c r="J21" s="209">
        <v>0</v>
      </c>
      <c r="K21" s="205" t="s">
        <v>1030</v>
      </c>
      <c r="L21" s="201" t="s">
        <v>989</v>
      </c>
      <c r="M21" s="205" t="s">
        <v>1018</v>
      </c>
      <c r="N21" s="205" t="s">
        <v>181</v>
      </c>
      <c r="O21" s="205" t="s">
        <v>181</v>
      </c>
      <c r="P21" s="205" t="s">
        <v>181</v>
      </c>
      <c r="Q21" s="205" t="s">
        <v>181</v>
      </c>
      <c r="R21" s="205" t="s">
        <v>1031</v>
      </c>
      <c r="S21" s="204" t="s">
        <v>1011</v>
      </c>
    </row>
    <row r="22" spans="1:19" x14ac:dyDescent="0.25">
      <c r="A22" s="201">
        <v>401</v>
      </c>
      <c r="B22" s="201" t="s">
        <v>732</v>
      </c>
      <c r="C22" s="202">
        <v>44312</v>
      </c>
      <c r="D22" s="203" t="s">
        <v>1032</v>
      </c>
      <c r="E22" s="202">
        <v>44312</v>
      </c>
      <c r="F22" s="203" t="s">
        <v>1033</v>
      </c>
      <c r="G22" s="209">
        <v>0</v>
      </c>
      <c r="H22" s="209">
        <v>2.02</v>
      </c>
      <c r="I22" s="209">
        <v>0</v>
      </c>
      <c r="J22" s="209">
        <v>0</v>
      </c>
      <c r="K22" s="205" t="s">
        <v>181</v>
      </c>
      <c r="L22" s="201" t="s">
        <v>989</v>
      </c>
      <c r="M22" s="205" t="s">
        <v>180</v>
      </c>
      <c r="N22" s="205" t="s">
        <v>181</v>
      </c>
      <c r="O22" s="205" t="s">
        <v>181</v>
      </c>
      <c r="P22" s="205" t="s">
        <v>181</v>
      </c>
      <c r="Q22" s="205" t="s">
        <v>181</v>
      </c>
      <c r="R22" s="205" t="s">
        <v>181</v>
      </c>
      <c r="S22" s="204" t="s">
        <v>1011</v>
      </c>
    </row>
    <row r="23" spans="1:19" x14ac:dyDescent="0.25">
      <c r="A23" s="201">
        <v>401</v>
      </c>
      <c r="B23" s="201" t="s">
        <v>732</v>
      </c>
      <c r="C23" s="202">
        <v>44312</v>
      </c>
      <c r="D23" s="203" t="s">
        <v>1032</v>
      </c>
      <c r="E23" s="202">
        <v>44312</v>
      </c>
      <c r="F23" s="203" t="s">
        <v>1033</v>
      </c>
      <c r="G23" s="209">
        <v>0</v>
      </c>
      <c r="H23" s="209">
        <v>594701.21</v>
      </c>
      <c r="I23" s="209">
        <v>0</v>
      </c>
      <c r="J23" s="209">
        <v>0</v>
      </c>
      <c r="K23" s="205" t="s">
        <v>181</v>
      </c>
      <c r="L23" s="201" t="s">
        <v>989</v>
      </c>
      <c r="M23" s="205" t="s">
        <v>180</v>
      </c>
      <c r="N23" s="205" t="s">
        <v>181</v>
      </c>
      <c r="O23" s="205" t="s">
        <v>181</v>
      </c>
      <c r="P23" s="205" t="s">
        <v>181</v>
      </c>
      <c r="Q23" s="205" t="s">
        <v>181</v>
      </c>
      <c r="R23" s="205" t="s">
        <v>181</v>
      </c>
      <c r="S23" s="204" t="s">
        <v>1011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1"/>
  <sheetViews>
    <sheetView workbookViewId="0">
      <selection activeCell="H9" sqref="H9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37" t="s">
        <v>0</v>
      </c>
      <c r="D1" s="337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37" t="s">
        <v>1</v>
      </c>
      <c r="D2" s="337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 t="s">
        <v>105</v>
      </c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 t="s">
        <v>115</v>
      </c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120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95884.36</v>
      </c>
      <c r="G8" s="25">
        <v>521731.21</v>
      </c>
      <c r="H8" s="25">
        <v>610000</v>
      </c>
      <c r="I8" s="34">
        <f>F8+G8-H8</f>
        <v>7615.5700000000652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s="107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7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7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7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7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7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7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7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95884.36</v>
      </c>
      <c r="G44" s="16">
        <f>G8+G10-G16+G32-G38</f>
        <v>521731.21</v>
      </c>
      <c r="H44" s="16">
        <f>H8+H10-H16+H32-H38</f>
        <v>610000</v>
      </c>
      <c r="I44" s="25">
        <f>I8+I10-I16+I32-I38</f>
        <v>7615.5700000000652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  <row r="51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38"/>
  <sheetViews>
    <sheetView topLeftCell="A18" workbookViewId="0">
      <selection activeCell="H42" sqref="H42"/>
    </sheetView>
  </sheetViews>
  <sheetFormatPr baseColWidth="10" defaultRowHeight="15" x14ac:dyDescent="0.25"/>
  <cols>
    <col min="5" max="5" width="32.5703125" customWidth="1"/>
  </cols>
  <sheetData>
    <row r="1" spans="1:18" ht="18.75" hidden="1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93"/>
      <c r="R1" s="93"/>
    </row>
    <row r="2" spans="1:18" ht="18.75" hidden="1" x14ac:dyDescent="0.3">
      <c r="A2" s="338" t="s">
        <v>63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93"/>
      <c r="R2" s="93"/>
    </row>
    <row r="3" spans="1:18" ht="18.75" hidden="1" x14ac:dyDescent="0.3">
      <c r="A3" s="338" t="s">
        <v>112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93"/>
      <c r="R3" s="93"/>
    </row>
    <row r="4" spans="1:18" ht="18.75" hidden="1" x14ac:dyDescent="0.3">
      <c r="A4" s="338" t="s">
        <v>108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93"/>
      <c r="R4" s="93"/>
    </row>
    <row r="5" spans="1:18" hidden="1" x14ac:dyDescent="0.25"/>
    <row r="6" spans="1:18" ht="17.25" hidden="1" x14ac:dyDescent="0.3">
      <c r="A6" s="94" t="s">
        <v>64</v>
      </c>
      <c r="B6" s="94" t="s">
        <v>65</v>
      </c>
      <c r="C6" s="94" t="s">
        <v>66</v>
      </c>
      <c r="D6" s="94" t="s">
        <v>67</v>
      </c>
      <c r="E6" s="94" t="s">
        <v>68</v>
      </c>
      <c r="F6" s="94" t="s">
        <v>69</v>
      </c>
      <c r="G6" s="94" t="s">
        <v>70</v>
      </c>
      <c r="H6" s="94" t="s">
        <v>71</v>
      </c>
      <c r="I6" s="94" t="s">
        <v>72</v>
      </c>
      <c r="J6" s="94" t="s">
        <v>73</v>
      </c>
      <c r="K6" s="94" t="s">
        <v>74</v>
      </c>
      <c r="L6" s="94" t="s">
        <v>75</v>
      </c>
      <c r="M6" s="94" t="s">
        <v>76</v>
      </c>
      <c r="N6" s="94" t="s">
        <v>77</v>
      </c>
      <c r="O6" s="94" t="s">
        <v>78</v>
      </c>
      <c r="P6" s="94" t="s">
        <v>79</v>
      </c>
      <c r="Q6" s="93" t="s">
        <v>90</v>
      </c>
      <c r="R6" s="93" t="s">
        <v>91</v>
      </c>
    </row>
    <row r="7" spans="1:18" ht="17.25" hidden="1" x14ac:dyDescent="0.3">
      <c r="A7" s="94" t="s">
        <v>80</v>
      </c>
      <c r="B7" s="94"/>
      <c r="C7" s="94"/>
      <c r="D7" s="94"/>
      <c r="E7" s="94" t="s">
        <v>81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3"/>
      <c r="R7" s="93"/>
    </row>
    <row r="8" spans="1:18" hidden="1" x14ac:dyDescent="0.25">
      <c r="A8" s="93"/>
      <c r="B8" s="93"/>
      <c r="C8" s="93"/>
      <c r="D8" s="93"/>
      <c r="E8" s="93"/>
      <c r="F8" s="97"/>
      <c r="G8" s="97"/>
      <c r="H8" s="97"/>
      <c r="I8" s="97"/>
      <c r="J8" s="93"/>
      <c r="K8" s="93"/>
      <c r="L8" s="93"/>
      <c r="M8" s="93"/>
      <c r="N8" s="93"/>
      <c r="O8" s="93"/>
      <c r="P8" s="93"/>
      <c r="Q8" s="93"/>
      <c r="R8" s="93"/>
    </row>
    <row r="9" spans="1:18" ht="15.75" hidden="1" x14ac:dyDescent="0.25">
      <c r="A9" s="96">
        <v>1</v>
      </c>
      <c r="B9" s="96"/>
      <c r="C9" s="96"/>
      <c r="D9" s="96"/>
      <c r="E9" s="96" t="s">
        <v>82</v>
      </c>
      <c r="F9" s="98">
        <v>42997494.520000003</v>
      </c>
      <c r="G9" s="98">
        <v>3725226.7</v>
      </c>
      <c r="H9" s="98">
        <v>6235000.2400000002</v>
      </c>
      <c r="I9" s="98">
        <v>40487720.979999997</v>
      </c>
      <c r="J9" s="95"/>
      <c r="K9" s="95"/>
      <c r="L9" s="95"/>
      <c r="M9" s="95"/>
      <c r="N9" s="95"/>
      <c r="O9" s="95"/>
      <c r="P9" s="95"/>
      <c r="Q9" s="93">
        <v>1E+20</v>
      </c>
      <c r="R9" s="93">
        <v>0</v>
      </c>
    </row>
    <row r="10" spans="1:18" ht="15.75" hidden="1" x14ac:dyDescent="0.25">
      <c r="A10" s="96">
        <v>11</v>
      </c>
      <c r="B10" s="96"/>
      <c r="C10" s="96"/>
      <c r="D10" s="96"/>
      <c r="E10" s="96" t="s">
        <v>83</v>
      </c>
      <c r="F10" s="98">
        <v>6083289.25</v>
      </c>
      <c r="G10" s="98">
        <v>3725226.7</v>
      </c>
      <c r="H10" s="98">
        <v>6235000.2400000002</v>
      </c>
      <c r="I10" s="98">
        <v>3573515.71</v>
      </c>
      <c r="J10" s="95"/>
      <c r="K10" s="95"/>
      <c r="L10" s="95"/>
      <c r="M10" s="95"/>
      <c r="N10" s="95"/>
      <c r="O10" s="95"/>
      <c r="P10" s="95"/>
      <c r="Q10" s="93">
        <v>1.1E+20</v>
      </c>
      <c r="R10" s="93">
        <v>0</v>
      </c>
    </row>
    <row r="11" spans="1:18" ht="15.75" hidden="1" x14ac:dyDescent="0.25">
      <c r="A11" s="96">
        <v>111</v>
      </c>
      <c r="B11" s="96"/>
      <c r="C11" s="96"/>
      <c r="D11" s="96"/>
      <c r="E11" s="96" t="s">
        <v>84</v>
      </c>
      <c r="F11" s="98">
        <v>4518459.5199999996</v>
      </c>
      <c r="G11" s="98">
        <v>3399205.66</v>
      </c>
      <c r="H11" s="98">
        <v>5997133.5999999996</v>
      </c>
      <c r="I11" s="98">
        <v>1920531.58</v>
      </c>
      <c r="J11" s="95"/>
      <c r="K11" s="95"/>
      <c r="L11" s="95"/>
      <c r="M11" s="95"/>
      <c r="N11" s="95"/>
      <c r="O11" s="95"/>
      <c r="P11" s="95"/>
      <c r="Q11" s="93">
        <v>1.11E+20</v>
      </c>
      <c r="R11" s="93">
        <v>0</v>
      </c>
    </row>
    <row r="12" spans="1:18" ht="15.75" hidden="1" x14ac:dyDescent="0.25">
      <c r="A12" s="96">
        <v>1112</v>
      </c>
      <c r="B12" s="96"/>
      <c r="C12" s="96"/>
      <c r="D12" s="96"/>
      <c r="E12" s="96" t="s">
        <v>85</v>
      </c>
      <c r="F12" s="98">
        <v>4359438.5599999996</v>
      </c>
      <c r="G12" s="98">
        <v>3399205.66</v>
      </c>
      <c r="H12" s="98">
        <v>5065278.5999999996</v>
      </c>
      <c r="I12" s="98">
        <v>2693365.62</v>
      </c>
      <c r="J12" s="95"/>
      <c r="K12" s="95"/>
      <c r="L12" s="95"/>
      <c r="M12" s="95"/>
      <c r="N12" s="95"/>
      <c r="O12" s="95"/>
      <c r="P12" s="95"/>
      <c r="Q12" s="93">
        <v>1.112E+20</v>
      </c>
      <c r="R12" s="93">
        <v>0</v>
      </c>
    </row>
    <row r="13" spans="1:18" ht="15.75" hidden="1" x14ac:dyDescent="0.25">
      <c r="A13" s="96" t="s">
        <v>86</v>
      </c>
      <c r="B13" s="96"/>
      <c r="C13" s="96"/>
      <c r="D13" s="96"/>
      <c r="E13" s="96" t="s">
        <v>87</v>
      </c>
      <c r="F13" s="98">
        <v>4359438.5599999996</v>
      </c>
      <c r="G13" s="98">
        <v>3399205.66</v>
      </c>
      <c r="H13" s="98">
        <v>5065278.5999999996</v>
      </c>
      <c r="I13" s="98">
        <v>2693365.62</v>
      </c>
      <c r="J13" s="95"/>
      <c r="K13" s="95"/>
      <c r="L13" s="95"/>
      <c r="M13" s="95"/>
      <c r="N13" s="95"/>
      <c r="O13" s="95"/>
      <c r="P13" s="95"/>
      <c r="Q13" s="93">
        <v>1.1120000999999999E+20</v>
      </c>
      <c r="R13" s="93">
        <v>0</v>
      </c>
    </row>
    <row r="14" spans="1:18" ht="15.75" hidden="1" x14ac:dyDescent="0.25">
      <c r="A14" s="96" t="s">
        <v>88</v>
      </c>
      <c r="B14" s="96"/>
      <c r="C14" s="96"/>
      <c r="D14" s="96"/>
      <c r="E14" s="96" t="s">
        <v>89</v>
      </c>
      <c r="F14" s="98">
        <v>4312482.54</v>
      </c>
      <c r="G14" s="98">
        <v>3399205.6</v>
      </c>
      <c r="H14" s="98">
        <v>5064791.4000000004</v>
      </c>
      <c r="I14" s="98">
        <v>2646896.7400000002</v>
      </c>
      <c r="J14" s="95"/>
      <c r="K14" s="95"/>
      <c r="L14" s="95"/>
      <c r="M14" s="95"/>
      <c r="N14" s="95"/>
      <c r="O14" s="95"/>
      <c r="P14" s="95"/>
      <c r="Q14" s="93">
        <v>1.112000100001E+20</v>
      </c>
      <c r="R14" s="93">
        <v>0</v>
      </c>
    </row>
    <row r="15" spans="1:18" ht="15.75" hidden="1" x14ac:dyDescent="0.25">
      <c r="A15" s="96" t="s">
        <v>113</v>
      </c>
      <c r="B15" s="96"/>
      <c r="C15" s="96"/>
      <c r="D15" s="96"/>
      <c r="E15" s="96" t="s">
        <v>114</v>
      </c>
      <c r="F15" s="98">
        <v>0</v>
      </c>
      <c r="G15" s="98">
        <v>0</v>
      </c>
      <c r="H15" s="98">
        <v>0</v>
      </c>
      <c r="I15" s="98">
        <v>0</v>
      </c>
      <c r="J15" s="95"/>
      <c r="K15" s="95"/>
      <c r="L15" s="95"/>
      <c r="M15" s="95"/>
      <c r="N15" s="95"/>
      <c r="O15" s="95"/>
      <c r="P15" s="95"/>
      <c r="Q15" s="93">
        <v>1.112000100001E+20</v>
      </c>
      <c r="R15" s="93">
        <v>0</v>
      </c>
    </row>
    <row r="16" spans="1:18" hidden="1" x14ac:dyDescent="0.25"/>
    <row r="17" spans="1:19" hidden="1" x14ac:dyDescent="0.25"/>
    <row r="18" spans="1:19" ht="18.75" x14ac:dyDescent="0.3">
      <c r="A18" s="338" t="s">
        <v>62</v>
      </c>
      <c r="B18" s="338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</row>
    <row r="19" spans="1:19" ht="18.75" x14ac:dyDescent="0.3">
      <c r="A19" s="338" t="s">
        <v>161</v>
      </c>
      <c r="B19" s="338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</row>
    <row r="20" spans="1:19" ht="18.75" x14ac:dyDescent="0.3">
      <c r="A20" s="338" t="s">
        <v>112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</row>
    <row r="21" spans="1:19" ht="18.75" x14ac:dyDescent="0.3">
      <c r="A21" s="338" t="s">
        <v>163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</row>
    <row r="22" spans="1:19" x14ac:dyDescent="0.25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ht="17.25" x14ac:dyDescent="0.3">
      <c r="A23" s="266" t="s">
        <v>64</v>
      </c>
      <c r="B23" s="266" t="s">
        <v>164</v>
      </c>
      <c r="C23" s="266" t="s">
        <v>65</v>
      </c>
      <c r="D23" s="266" t="s">
        <v>66</v>
      </c>
      <c r="E23" s="266" t="s">
        <v>67</v>
      </c>
      <c r="F23" s="266" t="s">
        <v>68</v>
      </c>
      <c r="G23" s="266" t="s">
        <v>69</v>
      </c>
      <c r="H23" s="266" t="s">
        <v>70</v>
      </c>
      <c r="I23" s="266" t="s">
        <v>71</v>
      </c>
      <c r="J23" s="266" t="s">
        <v>72</v>
      </c>
      <c r="K23" s="266" t="s">
        <v>73</v>
      </c>
      <c r="L23" s="266" t="s">
        <v>74</v>
      </c>
      <c r="M23" s="266" t="s">
        <v>75</v>
      </c>
      <c r="N23" s="266" t="s">
        <v>76</v>
      </c>
      <c r="O23" s="266" t="s">
        <v>77</v>
      </c>
      <c r="P23" s="266" t="s">
        <v>78</v>
      </c>
      <c r="Q23" s="266" t="s">
        <v>79</v>
      </c>
      <c r="R23" s="266" t="s">
        <v>165</v>
      </c>
      <c r="S23" s="266" t="s">
        <v>90</v>
      </c>
    </row>
    <row r="24" spans="1:19" ht="17.25" x14ac:dyDescent="0.3">
      <c r="A24" s="266" t="s">
        <v>80</v>
      </c>
      <c r="B24" s="266"/>
      <c r="C24" s="266"/>
      <c r="D24" s="266"/>
      <c r="E24" s="266"/>
      <c r="F24" s="266" t="s">
        <v>81</v>
      </c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</row>
    <row r="25" spans="1:19" x14ac:dyDescent="0.25">
      <c r="A25" s="265"/>
      <c r="B25" s="265"/>
      <c r="C25" s="265"/>
      <c r="D25" s="265"/>
      <c r="E25" s="265"/>
      <c r="F25" s="265"/>
      <c r="G25" s="275"/>
      <c r="H25" s="275"/>
      <c r="I25" s="275"/>
      <c r="J25" s="275"/>
      <c r="K25" s="265"/>
      <c r="L25" s="265"/>
      <c r="M25" s="265"/>
      <c r="N25" s="265"/>
      <c r="O25" s="265"/>
      <c r="P25" s="265"/>
      <c r="Q25" s="265"/>
      <c r="R25" s="265"/>
      <c r="S25" s="265"/>
    </row>
    <row r="26" spans="1:19" ht="15.75" x14ac:dyDescent="0.25">
      <c r="A26" s="268">
        <v>1</v>
      </c>
      <c r="B26" s="268"/>
      <c r="C26" s="268"/>
      <c r="D26" s="268"/>
      <c r="E26" s="268"/>
      <c r="F26" s="268" t="s">
        <v>82</v>
      </c>
      <c r="G26" s="276">
        <v>43498836.539999999</v>
      </c>
      <c r="H26" s="276">
        <v>13303573.92</v>
      </c>
      <c r="I26" s="276">
        <v>12600023.189999999</v>
      </c>
      <c r="J26" s="277">
        <v>44202387.270000003</v>
      </c>
      <c r="K26" s="267"/>
      <c r="L26" s="267"/>
      <c r="M26" s="267"/>
      <c r="N26" s="267"/>
      <c r="O26" s="267"/>
      <c r="P26" s="267"/>
      <c r="Q26" s="267"/>
      <c r="R26" s="267"/>
      <c r="S26" s="269" t="s">
        <v>166</v>
      </c>
    </row>
    <row r="27" spans="1:19" ht="15.75" x14ac:dyDescent="0.25">
      <c r="A27" s="268">
        <v>11</v>
      </c>
      <c r="B27" s="268"/>
      <c r="C27" s="268"/>
      <c r="D27" s="268"/>
      <c r="E27" s="268"/>
      <c r="F27" s="268" t="s">
        <v>83</v>
      </c>
      <c r="G27" s="276">
        <v>6634657.5999999996</v>
      </c>
      <c r="H27" s="276">
        <v>12545181.029999999</v>
      </c>
      <c r="I27" s="276">
        <v>12600023.189999999</v>
      </c>
      <c r="J27" s="277">
        <v>6579815.4400000004</v>
      </c>
      <c r="K27" s="267"/>
      <c r="L27" s="267"/>
      <c r="M27" s="267"/>
      <c r="N27" s="267"/>
      <c r="O27" s="267"/>
      <c r="P27" s="267"/>
      <c r="Q27" s="267"/>
      <c r="R27" s="267"/>
      <c r="S27" s="269" t="s">
        <v>167</v>
      </c>
    </row>
    <row r="28" spans="1:19" ht="15.75" x14ac:dyDescent="0.25">
      <c r="A28" s="268">
        <v>111</v>
      </c>
      <c r="B28" s="268"/>
      <c r="C28" s="268"/>
      <c r="D28" s="268"/>
      <c r="E28" s="268"/>
      <c r="F28" s="268" t="s">
        <v>84</v>
      </c>
      <c r="G28" s="276">
        <v>5520575.46</v>
      </c>
      <c r="H28" s="276">
        <v>7466721.2800000003</v>
      </c>
      <c r="I28" s="276">
        <v>7422113.8799999999</v>
      </c>
      <c r="J28" s="277">
        <v>5565182.8600000003</v>
      </c>
      <c r="K28" s="267"/>
      <c r="L28" s="267"/>
      <c r="M28" s="267"/>
      <c r="N28" s="267"/>
      <c r="O28" s="267"/>
      <c r="P28" s="267"/>
      <c r="Q28" s="267"/>
      <c r="R28" s="267"/>
      <c r="S28" s="269" t="s">
        <v>168</v>
      </c>
    </row>
    <row r="29" spans="1:19" ht="15.75" x14ac:dyDescent="0.25">
      <c r="A29" s="268">
        <v>1112</v>
      </c>
      <c r="B29" s="268"/>
      <c r="C29" s="268"/>
      <c r="D29" s="268"/>
      <c r="E29" s="268"/>
      <c r="F29" s="268" t="s">
        <v>85</v>
      </c>
      <c r="G29" s="276">
        <v>4890632.1399999997</v>
      </c>
      <c r="H29" s="276">
        <v>7287951.2800000003</v>
      </c>
      <c r="I29" s="276">
        <v>7258773.7400000002</v>
      </c>
      <c r="J29" s="277">
        <v>4919809.68</v>
      </c>
      <c r="K29" s="267"/>
      <c r="L29" s="267"/>
      <c r="M29" s="267"/>
      <c r="N29" s="267"/>
      <c r="O29" s="267"/>
      <c r="P29" s="267"/>
      <c r="Q29" s="267"/>
      <c r="R29" s="267"/>
      <c r="S29" s="269" t="s">
        <v>169</v>
      </c>
    </row>
    <row r="30" spans="1:19" ht="15.75" x14ac:dyDescent="0.25">
      <c r="A30" s="268" t="s">
        <v>86</v>
      </c>
      <c r="B30" s="268"/>
      <c r="C30" s="268"/>
      <c r="D30" s="268"/>
      <c r="E30" s="268"/>
      <c r="F30" s="268" t="s">
        <v>87</v>
      </c>
      <c r="G30" s="276">
        <v>4890632.1399999997</v>
      </c>
      <c r="H30" s="276">
        <v>7287951.2800000003</v>
      </c>
      <c r="I30" s="276">
        <v>7258773.7400000002</v>
      </c>
      <c r="J30" s="277">
        <v>4919809.68</v>
      </c>
      <c r="K30" s="267"/>
      <c r="L30" s="267"/>
      <c r="M30" s="267"/>
      <c r="N30" s="267"/>
      <c r="O30" s="267"/>
      <c r="P30" s="267"/>
      <c r="Q30" s="267"/>
      <c r="R30" s="267"/>
      <c r="S30" s="269" t="s">
        <v>170</v>
      </c>
    </row>
    <row r="31" spans="1:19" ht="15.75" x14ac:dyDescent="0.25">
      <c r="A31" s="268" t="s">
        <v>88</v>
      </c>
      <c r="B31" s="268"/>
      <c r="C31" s="268"/>
      <c r="D31" s="268"/>
      <c r="E31" s="268"/>
      <c r="F31" s="268" t="s">
        <v>89</v>
      </c>
      <c r="G31" s="276">
        <v>4845749.18</v>
      </c>
      <c r="H31" s="276">
        <v>7287951.2400000002</v>
      </c>
      <c r="I31" s="276">
        <v>7258286.54</v>
      </c>
      <c r="J31" s="277">
        <v>4875413.88</v>
      </c>
      <c r="K31" s="267"/>
      <c r="L31" s="267"/>
      <c r="M31" s="267"/>
      <c r="N31" s="267"/>
      <c r="O31" s="267"/>
      <c r="P31" s="267"/>
      <c r="Q31" s="267"/>
      <c r="R31" s="267"/>
      <c r="S31" s="269" t="s">
        <v>171</v>
      </c>
    </row>
    <row r="32" spans="1:19" ht="15.75" x14ac:dyDescent="0.25">
      <c r="A32" s="268" t="s">
        <v>113</v>
      </c>
      <c r="B32" s="268"/>
      <c r="C32" s="268"/>
      <c r="D32" s="268"/>
      <c r="E32" s="268"/>
      <c r="F32" s="268" t="s">
        <v>114</v>
      </c>
      <c r="G32" s="276">
        <v>95884.36</v>
      </c>
      <c r="H32" s="276">
        <v>521731.21</v>
      </c>
      <c r="I32" s="276">
        <v>610000</v>
      </c>
      <c r="J32" s="277">
        <v>7615.57</v>
      </c>
      <c r="K32" s="267"/>
      <c r="L32" s="267"/>
      <c r="M32" s="267"/>
      <c r="N32" s="267"/>
      <c r="O32" s="267"/>
      <c r="P32" s="267"/>
      <c r="Q32" s="267"/>
      <c r="R32" s="267"/>
      <c r="S32" s="269" t="s">
        <v>1057</v>
      </c>
    </row>
    <row r="33" spans="1:19" x14ac:dyDescent="0.25">
      <c r="A33" s="270">
        <v>2122</v>
      </c>
      <c r="B33" s="270" t="s">
        <v>229</v>
      </c>
      <c r="C33" s="271">
        <v>44291</v>
      </c>
      <c r="D33" s="272" t="s">
        <v>1058</v>
      </c>
      <c r="E33" s="271">
        <v>44291</v>
      </c>
      <c r="F33" s="272" t="s">
        <v>1059</v>
      </c>
      <c r="G33" s="278">
        <v>0</v>
      </c>
      <c r="H33" s="278">
        <v>4.21</v>
      </c>
      <c r="I33" s="278">
        <v>0</v>
      </c>
      <c r="J33" s="278">
        <v>0</v>
      </c>
      <c r="K33" s="274" t="s">
        <v>181</v>
      </c>
      <c r="L33" s="270" t="s">
        <v>652</v>
      </c>
      <c r="M33" s="274" t="s">
        <v>181</v>
      </c>
      <c r="N33" s="274" t="s">
        <v>181</v>
      </c>
      <c r="O33" s="274" t="s">
        <v>181</v>
      </c>
      <c r="P33" s="274" t="s">
        <v>181</v>
      </c>
      <c r="Q33" s="274" t="s">
        <v>181</v>
      </c>
      <c r="R33" s="274" t="s">
        <v>181</v>
      </c>
      <c r="S33" s="273" t="s">
        <v>1057</v>
      </c>
    </row>
    <row r="34" spans="1:19" x14ac:dyDescent="0.25">
      <c r="A34" s="270">
        <v>1489</v>
      </c>
      <c r="B34" s="270" t="s">
        <v>175</v>
      </c>
      <c r="C34" s="271">
        <v>44293</v>
      </c>
      <c r="D34" s="272" t="s">
        <v>1060</v>
      </c>
      <c r="E34" s="271">
        <v>44293</v>
      </c>
      <c r="F34" s="272" t="s">
        <v>1061</v>
      </c>
      <c r="G34" s="278">
        <v>0</v>
      </c>
      <c r="H34" s="278">
        <v>521727</v>
      </c>
      <c r="I34" s="278">
        <v>0</v>
      </c>
      <c r="J34" s="278">
        <v>0</v>
      </c>
      <c r="K34" s="274" t="s">
        <v>181</v>
      </c>
      <c r="L34" s="270" t="s">
        <v>652</v>
      </c>
      <c r="M34" s="274" t="s">
        <v>181</v>
      </c>
      <c r="N34" s="274" t="s">
        <v>181</v>
      </c>
      <c r="O34" s="274" t="s">
        <v>181</v>
      </c>
      <c r="P34" s="274" t="s">
        <v>181</v>
      </c>
      <c r="Q34" s="274" t="s">
        <v>181</v>
      </c>
      <c r="R34" s="274" t="s">
        <v>181</v>
      </c>
      <c r="S34" s="273" t="s">
        <v>1057</v>
      </c>
    </row>
    <row r="35" spans="1:19" x14ac:dyDescent="0.25">
      <c r="A35" s="270">
        <v>1525</v>
      </c>
      <c r="B35" s="270" t="s">
        <v>175</v>
      </c>
      <c r="C35" s="271">
        <v>44293</v>
      </c>
      <c r="D35" s="272" t="s">
        <v>292</v>
      </c>
      <c r="E35" s="271">
        <v>44293</v>
      </c>
      <c r="F35" s="272" t="s">
        <v>293</v>
      </c>
      <c r="G35" s="278">
        <v>0</v>
      </c>
      <c r="H35" s="278">
        <v>0</v>
      </c>
      <c r="I35" s="278">
        <v>200000</v>
      </c>
      <c r="J35" s="278">
        <v>0</v>
      </c>
      <c r="K35" s="274" t="s">
        <v>294</v>
      </c>
      <c r="L35" s="270" t="s">
        <v>652</v>
      </c>
      <c r="M35" s="274" t="s">
        <v>180</v>
      </c>
      <c r="N35" s="274" t="s">
        <v>181</v>
      </c>
      <c r="O35" s="274" t="s">
        <v>181</v>
      </c>
      <c r="P35" s="274" t="s">
        <v>181</v>
      </c>
      <c r="Q35" s="274" t="s">
        <v>181</v>
      </c>
      <c r="R35" s="274" t="s">
        <v>181</v>
      </c>
      <c r="S35" s="273" t="s">
        <v>1057</v>
      </c>
    </row>
    <row r="36" spans="1:19" x14ac:dyDescent="0.25">
      <c r="A36" s="270">
        <v>1514</v>
      </c>
      <c r="B36" s="270" t="s">
        <v>175</v>
      </c>
      <c r="C36" s="271">
        <v>44298</v>
      </c>
      <c r="D36" s="272" t="s">
        <v>745</v>
      </c>
      <c r="E36" s="271">
        <v>44298</v>
      </c>
      <c r="F36" s="272" t="s">
        <v>746</v>
      </c>
      <c r="G36" s="278">
        <v>0</v>
      </c>
      <c r="H36" s="278">
        <v>0</v>
      </c>
      <c r="I36" s="278">
        <v>200000</v>
      </c>
      <c r="J36" s="278">
        <v>0</v>
      </c>
      <c r="K36" s="274" t="s">
        <v>747</v>
      </c>
      <c r="L36" s="270" t="s">
        <v>652</v>
      </c>
      <c r="M36" s="274" t="s">
        <v>180</v>
      </c>
      <c r="N36" s="274" t="s">
        <v>181</v>
      </c>
      <c r="O36" s="274" t="s">
        <v>181</v>
      </c>
      <c r="P36" s="274" t="s">
        <v>181</v>
      </c>
      <c r="Q36" s="274" t="s">
        <v>181</v>
      </c>
      <c r="R36" s="274" t="s">
        <v>181</v>
      </c>
      <c r="S36" s="273" t="s">
        <v>1057</v>
      </c>
    </row>
    <row r="37" spans="1:19" x14ac:dyDescent="0.25">
      <c r="A37" s="270">
        <v>1841</v>
      </c>
      <c r="B37" s="270" t="s">
        <v>175</v>
      </c>
      <c r="C37" s="271">
        <v>44305</v>
      </c>
      <c r="D37" s="272" t="s">
        <v>790</v>
      </c>
      <c r="E37" s="271">
        <v>44305</v>
      </c>
      <c r="F37" s="272" t="s">
        <v>791</v>
      </c>
      <c r="G37" s="278">
        <v>0</v>
      </c>
      <c r="H37" s="278">
        <v>0</v>
      </c>
      <c r="I37" s="278">
        <v>100000</v>
      </c>
      <c r="J37" s="278">
        <v>0</v>
      </c>
      <c r="K37" s="274" t="s">
        <v>792</v>
      </c>
      <c r="L37" s="270" t="s">
        <v>652</v>
      </c>
      <c r="M37" s="274" t="s">
        <v>180</v>
      </c>
      <c r="N37" s="274" t="s">
        <v>181</v>
      </c>
      <c r="O37" s="274" t="s">
        <v>181</v>
      </c>
      <c r="P37" s="274" t="s">
        <v>181</v>
      </c>
      <c r="Q37" s="274" t="s">
        <v>181</v>
      </c>
      <c r="R37" s="274" t="s">
        <v>181</v>
      </c>
      <c r="S37" s="273" t="s">
        <v>1057</v>
      </c>
    </row>
    <row r="38" spans="1:19" x14ac:dyDescent="0.25">
      <c r="A38" s="270">
        <v>2014</v>
      </c>
      <c r="B38" s="270" t="s">
        <v>175</v>
      </c>
      <c r="C38" s="271">
        <v>44315</v>
      </c>
      <c r="D38" s="272" t="s">
        <v>828</v>
      </c>
      <c r="E38" s="271">
        <v>44315</v>
      </c>
      <c r="F38" s="272" t="s">
        <v>829</v>
      </c>
      <c r="G38" s="278">
        <v>0</v>
      </c>
      <c r="H38" s="278">
        <v>0</v>
      </c>
      <c r="I38" s="278">
        <v>110000</v>
      </c>
      <c r="J38" s="278">
        <v>0</v>
      </c>
      <c r="K38" s="274" t="s">
        <v>830</v>
      </c>
      <c r="L38" s="270" t="s">
        <v>652</v>
      </c>
      <c r="M38" s="274" t="s">
        <v>180</v>
      </c>
      <c r="N38" s="274" t="s">
        <v>181</v>
      </c>
      <c r="O38" s="274" t="s">
        <v>181</v>
      </c>
      <c r="P38" s="274" t="s">
        <v>181</v>
      </c>
      <c r="Q38" s="274" t="s">
        <v>181</v>
      </c>
      <c r="R38" s="274" t="s">
        <v>181</v>
      </c>
      <c r="S38" s="273" t="s">
        <v>1057</v>
      </c>
    </row>
  </sheetData>
  <mergeCells count="8">
    <mergeCell ref="A19:S19"/>
    <mergeCell ref="A20:S20"/>
    <mergeCell ref="A21:S21"/>
    <mergeCell ref="A1:P1"/>
    <mergeCell ref="A2:P2"/>
    <mergeCell ref="A3:P3"/>
    <mergeCell ref="A4:P4"/>
    <mergeCell ref="A18:S1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2"/>
  <sheetViews>
    <sheetView topLeftCell="A19" workbookViewId="0">
      <selection activeCell="I8" sqref="I8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37" t="s">
        <v>0</v>
      </c>
      <c r="D1" s="337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37" t="s">
        <v>1</v>
      </c>
      <c r="D2" s="337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 t="s">
        <v>106</v>
      </c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 t="s">
        <v>110</v>
      </c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120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16">
        <v>520448.37</v>
      </c>
      <c r="G8" s="25">
        <v>2779780</v>
      </c>
      <c r="H8" s="25">
        <v>1677670.43</v>
      </c>
      <c r="I8" s="34">
        <f>F8+G8-H8</f>
        <v>1622557.9400000002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s="107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7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7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7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7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7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7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7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120</v>
      </c>
      <c r="E44" s="14" t="s">
        <v>26</v>
      </c>
      <c r="F44" s="16">
        <f>F8+F10-F16+F32-F38</f>
        <v>520448.37</v>
      </c>
      <c r="G44" s="16">
        <f>G8+G10-G16+G32-G38</f>
        <v>2779780</v>
      </c>
      <c r="H44" s="16">
        <f>H8+H10-H16+H32-H38</f>
        <v>1677670.43</v>
      </c>
      <c r="I44" s="25">
        <f>I8+I10-I16+I32-I38</f>
        <v>1622557.9400000002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9"/>
  <sheetViews>
    <sheetView workbookViewId="0">
      <selection activeCell="G5" sqref="G1:J1048576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1062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279"/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</row>
    <row r="6" spans="1:19" ht="17.25" x14ac:dyDescent="0.3">
      <c r="A6" s="281" t="s">
        <v>64</v>
      </c>
      <c r="B6" s="281" t="s">
        <v>164</v>
      </c>
      <c r="C6" s="281" t="s">
        <v>65</v>
      </c>
      <c r="D6" s="281" t="s">
        <v>66</v>
      </c>
      <c r="E6" s="281" t="s">
        <v>67</v>
      </c>
      <c r="F6" s="281" t="s">
        <v>68</v>
      </c>
      <c r="G6" s="281" t="s">
        <v>69</v>
      </c>
      <c r="H6" s="281" t="s">
        <v>70</v>
      </c>
      <c r="I6" s="281" t="s">
        <v>71</v>
      </c>
      <c r="J6" s="281" t="s">
        <v>72</v>
      </c>
      <c r="K6" s="281" t="s">
        <v>73</v>
      </c>
      <c r="L6" s="281" t="s">
        <v>74</v>
      </c>
      <c r="M6" s="281" t="s">
        <v>75</v>
      </c>
      <c r="N6" s="281" t="s">
        <v>76</v>
      </c>
      <c r="O6" s="281" t="s">
        <v>77</v>
      </c>
      <c r="P6" s="281" t="s">
        <v>78</v>
      </c>
      <c r="Q6" s="281" t="s">
        <v>79</v>
      </c>
      <c r="R6" s="281" t="s">
        <v>165</v>
      </c>
      <c r="S6" s="281" t="s">
        <v>90</v>
      </c>
    </row>
    <row r="7" spans="1:19" ht="17.25" x14ac:dyDescent="0.3">
      <c r="A7" s="281" t="s">
        <v>80</v>
      </c>
      <c r="B7" s="281"/>
      <c r="C7" s="281"/>
      <c r="D7" s="281"/>
      <c r="E7" s="281"/>
      <c r="F7" s="281" t="s">
        <v>81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</row>
    <row r="8" spans="1:19" x14ac:dyDescent="0.25">
      <c r="A8" s="280"/>
      <c r="B8" s="280"/>
      <c r="C8" s="280"/>
      <c r="D8" s="280"/>
      <c r="E8" s="280"/>
      <c r="F8" s="280"/>
      <c r="G8" s="290"/>
      <c r="H8" s="290"/>
      <c r="I8" s="290"/>
      <c r="J8" s="290"/>
      <c r="K8" s="280"/>
      <c r="L8" s="280"/>
      <c r="M8" s="280"/>
      <c r="N8" s="280"/>
      <c r="O8" s="280"/>
      <c r="P8" s="280"/>
      <c r="Q8" s="280"/>
      <c r="R8" s="280"/>
      <c r="S8" s="280"/>
    </row>
    <row r="9" spans="1:19" ht="15.75" x14ac:dyDescent="0.25">
      <c r="A9" s="283">
        <v>1</v>
      </c>
      <c r="B9" s="283"/>
      <c r="C9" s="283"/>
      <c r="D9" s="283"/>
      <c r="E9" s="283"/>
      <c r="F9" s="283" t="s">
        <v>82</v>
      </c>
      <c r="G9" s="291">
        <v>43498836.539999999</v>
      </c>
      <c r="H9" s="291">
        <v>13303585.92</v>
      </c>
      <c r="I9" s="291">
        <v>12600029.189999999</v>
      </c>
      <c r="J9" s="292">
        <v>44202393.270000003</v>
      </c>
      <c r="K9" s="282"/>
      <c r="L9" s="282"/>
      <c r="M9" s="282"/>
      <c r="N9" s="282"/>
      <c r="O9" s="282"/>
      <c r="P9" s="282"/>
      <c r="Q9" s="282"/>
      <c r="R9" s="282"/>
      <c r="S9" s="284" t="s">
        <v>166</v>
      </c>
    </row>
    <row r="10" spans="1:19" ht="15.75" x14ac:dyDescent="0.25">
      <c r="A10" s="283">
        <v>11</v>
      </c>
      <c r="B10" s="283"/>
      <c r="C10" s="283"/>
      <c r="D10" s="283"/>
      <c r="E10" s="283"/>
      <c r="F10" s="283" t="s">
        <v>83</v>
      </c>
      <c r="G10" s="291">
        <v>6634657.5999999996</v>
      </c>
      <c r="H10" s="291">
        <v>12545193.029999999</v>
      </c>
      <c r="I10" s="291">
        <v>12600029.189999999</v>
      </c>
      <c r="J10" s="292">
        <v>6579821.4400000004</v>
      </c>
      <c r="K10" s="282"/>
      <c r="L10" s="282"/>
      <c r="M10" s="282"/>
      <c r="N10" s="282"/>
      <c r="O10" s="282"/>
      <c r="P10" s="282"/>
      <c r="Q10" s="282"/>
      <c r="R10" s="282"/>
      <c r="S10" s="284" t="s">
        <v>167</v>
      </c>
    </row>
    <row r="11" spans="1:19" ht="15.75" x14ac:dyDescent="0.25">
      <c r="A11" s="283">
        <v>111</v>
      </c>
      <c r="B11" s="283"/>
      <c r="C11" s="283"/>
      <c r="D11" s="283"/>
      <c r="E11" s="283"/>
      <c r="F11" s="283" t="s">
        <v>84</v>
      </c>
      <c r="G11" s="291">
        <v>5520575.46</v>
      </c>
      <c r="H11" s="291">
        <v>7466727.2800000003</v>
      </c>
      <c r="I11" s="291">
        <v>7422113.8799999999</v>
      </c>
      <c r="J11" s="292">
        <v>5565188.8600000003</v>
      </c>
      <c r="K11" s="282"/>
      <c r="L11" s="282"/>
      <c r="M11" s="282"/>
      <c r="N11" s="282"/>
      <c r="O11" s="282"/>
      <c r="P11" s="282"/>
      <c r="Q11" s="282"/>
      <c r="R11" s="282"/>
      <c r="S11" s="284" t="s">
        <v>168</v>
      </c>
    </row>
    <row r="12" spans="1:19" ht="15.75" x14ac:dyDescent="0.25">
      <c r="A12" s="283">
        <v>1112</v>
      </c>
      <c r="B12" s="283"/>
      <c r="C12" s="283"/>
      <c r="D12" s="283"/>
      <c r="E12" s="283"/>
      <c r="F12" s="283" t="s">
        <v>85</v>
      </c>
      <c r="G12" s="291">
        <v>4890632.1399999997</v>
      </c>
      <c r="H12" s="291">
        <v>7287957.2800000003</v>
      </c>
      <c r="I12" s="291">
        <v>7258773.7400000002</v>
      </c>
      <c r="J12" s="292">
        <v>4919815.68</v>
      </c>
      <c r="K12" s="282"/>
      <c r="L12" s="282"/>
      <c r="M12" s="282"/>
      <c r="N12" s="282"/>
      <c r="O12" s="282"/>
      <c r="P12" s="282"/>
      <c r="Q12" s="282"/>
      <c r="R12" s="282"/>
      <c r="S12" s="284" t="s">
        <v>169</v>
      </c>
    </row>
    <row r="13" spans="1:19" ht="15.75" x14ac:dyDescent="0.25">
      <c r="A13" s="283" t="s">
        <v>86</v>
      </c>
      <c r="B13" s="283"/>
      <c r="C13" s="283"/>
      <c r="D13" s="283"/>
      <c r="E13" s="283"/>
      <c r="F13" s="283" t="s">
        <v>87</v>
      </c>
      <c r="G13" s="291">
        <v>4890632.1399999997</v>
      </c>
      <c r="H13" s="291">
        <v>7287957.2800000003</v>
      </c>
      <c r="I13" s="291">
        <v>7258773.7400000002</v>
      </c>
      <c r="J13" s="292">
        <v>4919815.68</v>
      </c>
      <c r="K13" s="282"/>
      <c r="L13" s="282"/>
      <c r="M13" s="282"/>
      <c r="N13" s="282"/>
      <c r="O13" s="282"/>
      <c r="P13" s="282"/>
      <c r="Q13" s="282"/>
      <c r="R13" s="282"/>
      <c r="S13" s="284" t="s">
        <v>170</v>
      </c>
    </row>
    <row r="14" spans="1:19" ht="15.75" x14ac:dyDescent="0.25">
      <c r="A14" s="283" t="s">
        <v>88</v>
      </c>
      <c r="B14" s="283"/>
      <c r="C14" s="283"/>
      <c r="D14" s="283"/>
      <c r="E14" s="283"/>
      <c r="F14" s="283" t="s">
        <v>89</v>
      </c>
      <c r="G14" s="291">
        <v>4845749.18</v>
      </c>
      <c r="H14" s="291">
        <v>7287957.2400000002</v>
      </c>
      <c r="I14" s="291">
        <v>7258286.54</v>
      </c>
      <c r="J14" s="292">
        <v>4875419.88</v>
      </c>
      <c r="K14" s="282"/>
      <c r="L14" s="282"/>
      <c r="M14" s="282"/>
      <c r="N14" s="282"/>
      <c r="O14" s="282"/>
      <c r="P14" s="282"/>
      <c r="Q14" s="282"/>
      <c r="R14" s="282"/>
      <c r="S14" s="284" t="s">
        <v>171</v>
      </c>
    </row>
    <row r="15" spans="1:19" ht="15.75" x14ac:dyDescent="0.25">
      <c r="A15" s="283" t="s">
        <v>1063</v>
      </c>
      <c r="B15" s="283"/>
      <c r="C15" s="283"/>
      <c r="D15" s="283"/>
      <c r="E15" s="283"/>
      <c r="F15" s="283" t="s">
        <v>1064</v>
      </c>
      <c r="G15" s="291">
        <v>520448.37</v>
      </c>
      <c r="H15" s="291">
        <v>2779780</v>
      </c>
      <c r="I15" s="291">
        <v>1677670.43</v>
      </c>
      <c r="J15" s="292">
        <v>1622557.94</v>
      </c>
      <c r="K15" s="282"/>
      <c r="L15" s="282"/>
      <c r="M15" s="282"/>
      <c r="N15" s="282"/>
      <c r="O15" s="282"/>
      <c r="P15" s="282"/>
      <c r="Q15" s="282"/>
      <c r="R15" s="282"/>
      <c r="S15" s="284" t="s">
        <v>1065</v>
      </c>
    </row>
    <row r="16" spans="1:19" x14ac:dyDescent="0.25">
      <c r="A16" s="285">
        <v>2131</v>
      </c>
      <c r="B16" s="285" t="s">
        <v>229</v>
      </c>
      <c r="C16" s="286">
        <v>44291</v>
      </c>
      <c r="D16" s="287" t="s">
        <v>1066</v>
      </c>
      <c r="E16" s="286">
        <v>44291</v>
      </c>
      <c r="F16" s="287" t="s">
        <v>1067</v>
      </c>
      <c r="G16" s="293">
        <v>0</v>
      </c>
      <c r="H16" s="293">
        <v>6</v>
      </c>
      <c r="I16" s="293">
        <v>0</v>
      </c>
      <c r="J16" s="293">
        <v>0</v>
      </c>
      <c r="K16" s="289" t="s">
        <v>181</v>
      </c>
      <c r="L16" s="285" t="s">
        <v>232</v>
      </c>
      <c r="M16" s="289" t="s">
        <v>181</v>
      </c>
      <c r="N16" s="289" t="s">
        <v>181</v>
      </c>
      <c r="O16" s="289" t="s">
        <v>181</v>
      </c>
      <c r="P16" s="289" t="s">
        <v>181</v>
      </c>
      <c r="Q16" s="289" t="s">
        <v>181</v>
      </c>
      <c r="R16" s="289" t="s">
        <v>181</v>
      </c>
      <c r="S16" s="288" t="s">
        <v>1065</v>
      </c>
    </row>
    <row r="17" spans="1:19" x14ac:dyDescent="0.25">
      <c r="A17" s="285">
        <v>1490</v>
      </c>
      <c r="B17" s="285" t="s">
        <v>175</v>
      </c>
      <c r="C17" s="286">
        <v>44293</v>
      </c>
      <c r="D17" s="287" t="s">
        <v>1068</v>
      </c>
      <c r="E17" s="286">
        <v>44293</v>
      </c>
      <c r="F17" s="287" t="s">
        <v>1069</v>
      </c>
      <c r="G17" s="293">
        <v>0</v>
      </c>
      <c r="H17" s="293">
        <v>254389</v>
      </c>
      <c r="I17" s="293">
        <v>0</v>
      </c>
      <c r="J17" s="293">
        <v>0</v>
      </c>
      <c r="K17" s="289" t="s">
        <v>181</v>
      </c>
      <c r="L17" s="285" t="s">
        <v>1070</v>
      </c>
      <c r="M17" s="289" t="s">
        <v>181</v>
      </c>
      <c r="N17" s="289" t="s">
        <v>181</v>
      </c>
      <c r="O17" s="289" t="s">
        <v>181</v>
      </c>
      <c r="P17" s="289" t="s">
        <v>181</v>
      </c>
      <c r="Q17" s="289" t="s">
        <v>181</v>
      </c>
      <c r="R17" s="289" t="s">
        <v>181</v>
      </c>
      <c r="S17" s="288" t="s">
        <v>1065</v>
      </c>
    </row>
    <row r="18" spans="1:19" x14ac:dyDescent="0.25">
      <c r="A18" s="285">
        <v>1817</v>
      </c>
      <c r="B18" s="285" t="s">
        <v>175</v>
      </c>
      <c r="C18" s="286">
        <v>44300</v>
      </c>
      <c r="D18" s="287" t="s">
        <v>384</v>
      </c>
      <c r="E18" s="286">
        <v>44300</v>
      </c>
      <c r="F18" s="287" t="s">
        <v>385</v>
      </c>
      <c r="G18" s="293">
        <v>0</v>
      </c>
      <c r="H18" s="293">
        <v>0</v>
      </c>
      <c r="I18" s="293">
        <v>220000</v>
      </c>
      <c r="J18" s="293">
        <v>0</v>
      </c>
      <c r="K18" s="289" t="s">
        <v>386</v>
      </c>
      <c r="L18" s="285" t="s">
        <v>179</v>
      </c>
      <c r="M18" s="289" t="s">
        <v>180</v>
      </c>
      <c r="N18" s="289" t="s">
        <v>181</v>
      </c>
      <c r="O18" s="289" t="s">
        <v>181</v>
      </c>
      <c r="P18" s="289" t="s">
        <v>181</v>
      </c>
      <c r="Q18" s="289" t="s">
        <v>181</v>
      </c>
      <c r="R18" s="289" t="s">
        <v>181</v>
      </c>
      <c r="S18" s="288" t="s">
        <v>1065</v>
      </c>
    </row>
    <row r="19" spans="1:19" x14ac:dyDescent="0.25">
      <c r="A19" s="285">
        <v>2109</v>
      </c>
      <c r="B19" s="285" t="s">
        <v>175</v>
      </c>
      <c r="C19" s="286">
        <v>44301</v>
      </c>
      <c r="D19" s="287" t="s">
        <v>1071</v>
      </c>
      <c r="E19" s="286">
        <v>44301</v>
      </c>
      <c r="F19" s="287" t="s">
        <v>1072</v>
      </c>
      <c r="G19" s="293">
        <v>0</v>
      </c>
      <c r="H19" s="293">
        <v>674472</v>
      </c>
      <c r="I19" s="293">
        <v>0</v>
      </c>
      <c r="J19" s="293">
        <v>0</v>
      </c>
      <c r="K19" s="289" t="s">
        <v>181</v>
      </c>
      <c r="L19" s="285" t="s">
        <v>179</v>
      </c>
      <c r="M19" s="289" t="s">
        <v>181</v>
      </c>
      <c r="N19" s="289" t="s">
        <v>181</v>
      </c>
      <c r="O19" s="289" t="s">
        <v>181</v>
      </c>
      <c r="P19" s="289" t="s">
        <v>181</v>
      </c>
      <c r="Q19" s="289" t="s">
        <v>181</v>
      </c>
      <c r="R19" s="289" t="s">
        <v>181</v>
      </c>
      <c r="S19" s="288" t="s">
        <v>1065</v>
      </c>
    </row>
    <row r="20" spans="1:19" x14ac:dyDescent="0.25">
      <c r="A20" s="285">
        <v>1838</v>
      </c>
      <c r="B20" s="285" t="s">
        <v>175</v>
      </c>
      <c r="C20" s="286">
        <v>44302</v>
      </c>
      <c r="D20" s="287" t="s">
        <v>464</v>
      </c>
      <c r="E20" s="286">
        <v>44302</v>
      </c>
      <c r="F20" s="287" t="s">
        <v>465</v>
      </c>
      <c r="G20" s="293">
        <v>0</v>
      </c>
      <c r="H20" s="293">
        <v>0</v>
      </c>
      <c r="I20" s="293">
        <v>550000</v>
      </c>
      <c r="J20" s="293">
        <v>0</v>
      </c>
      <c r="K20" s="289" t="s">
        <v>466</v>
      </c>
      <c r="L20" s="285" t="s">
        <v>179</v>
      </c>
      <c r="M20" s="289" t="s">
        <v>180</v>
      </c>
      <c r="N20" s="289" t="s">
        <v>181</v>
      </c>
      <c r="O20" s="289" t="s">
        <v>181</v>
      </c>
      <c r="P20" s="289" t="s">
        <v>181</v>
      </c>
      <c r="Q20" s="289" t="s">
        <v>181</v>
      </c>
      <c r="R20" s="289" t="s">
        <v>181</v>
      </c>
      <c r="S20" s="288" t="s">
        <v>1065</v>
      </c>
    </row>
    <row r="21" spans="1:19" x14ac:dyDescent="0.25">
      <c r="A21" s="285">
        <v>1842</v>
      </c>
      <c r="B21" s="285" t="s">
        <v>175</v>
      </c>
      <c r="C21" s="286">
        <v>44305</v>
      </c>
      <c r="D21" s="287" t="s">
        <v>518</v>
      </c>
      <c r="E21" s="286">
        <v>44305</v>
      </c>
      <c r="F21" s="287" t="s">
        <v>519</v>
      </c>
      <c r="G21" s="293">
        <v>0</v>
      </c>
      <c r="H21" s="293">
        <v>0</v>
      </c>
      <c r="I21" s="293">
        <v>100000</v>
      </c>
      <c r="J21" s="293">
        <v>0</v>
      </c>
      <c r="K21" s="289" t="s">
        <v>520</v>
      </c>
      <c r="L21" s="285" t="s">
        <v>179</v>
      </c>
      <c r="M21" s="289" t="s">
        <v>180</v>
      </c>
      <c r="N21" s="289" t="s">
        <v>181</v>
      </c>
      <c r="O21" s="289" t="s">
        <v>181</v>
      </c>
      <c r="P21" s="289" t="s">
        <v>181</v>
      </c>
      <c r="Q21" s="289" t="s">
        <v>181</v>
      </c>
      <c r="R21" s="289" t="s">
        <v>181</v>
      </c>
      <c r="S21" s="288" t="s">
        <v>1065</v>
      </c>
    </row>
    <row r="22" spans="1:19" x14ac:dyDescent="0.25">
      <c r="A22" s="285">
        <v>1912</v>
      </c>
      <c r="B22" s="285" t="s">
        <v>175</v>
      </c>
      <c r="C22" s="286">
        <v>44312</v>
      </c>
      <c r="D22" s="287" t="s">
        <v>571</v>
      </c>
      <c r="E22" s="286">
        <v>44312</v>
      </c>
      <c r="F22" s="287" t="s">
        <v>572</v>
      </c>
      <c r="G22" s="293">
        <v>0</v>
      </c>
      <c r="H22" s="293">
        <v>0</v>
      </c>
      <c r="I22" s="293">
        <v>100000</v>
      </c>
      <c r="J22" s="293">
        <v>0</v>
      </c>
      <c r="K22" s="289" t="s">
        <v>573</v>
      </c>
      <c r="L22" s="285" t="s">
        <v>179</v>
      </c>
      <c r="M22" s="289" t="s">
        <v>180</v>
      </c>
      <c r="N22" s="289" t="s">
        <v>181</v>
      </c>
      <c r="O22" s="289" t="s">
        <v>181</v>
      </c>
      <c r="P22" s="289" t="s">
        <v>181</v>
      </c>
      <c r="Q22" s="289" t="s">
        <v>181</v>
      </c>
      <c r="R22" s="289" t="s">
        <v>181</v>
      </c>
      <c r="S22" s="288" t="s">
        <v>1065</v>
      </c>
    </row>
    <row r="23" spans="1:19" x14ac:dyDescent="0.25">
      <c r="A23" s="285">
        <v>2024</v>
      </c>
      <c r="B23" s="285" t="s">
        <v>175</v>
      </c>
      <c r="C23" s="286">
        <v>44316</v>
      </c>
      <c r="D23" s="287" t="s">
        <v>656</v>
      </c>
      <c r="E23" s="286">
        <v>44316</v>
      </c>
      <c r="F23" s="287" t="s">
        <v>657</v>
      </c>
      <c r="G23" s="293">
        <v>0</v>
      </c>
      <c r="H23" s="293">
        <v>0</v>
      </c>
      <c r="I23" s="293">
        <v>200000</v>
      </c>
      <c r="J23" s="293">
        <v>0</v>
      </c>
      <c r="K23" s="289" t="s">
        <v>658</v>
      </c>
      <c r="L23" s="285" t="s">
        <v>179</v>
      </c>
      <c r="M23" s="289" t="s">
        <v>180</v>
      </c>
      <c r="N23" s="289" t="s">
        <v>181</v>
      </c>
      <c r="O23" s="289" t="s">
        <v>181</v>
      </c>
      <c r="P23" s="289" t="s">
        <v>181</v>
      </c>
      <c r="Q23" s="289" t="s">
        <v>181</v>
      </c>
      <c r="R23" s="289" t="s">
        <v>181</v>
      </c>
      <c r="S23" s="288" t="s">
        <v>1065</v>
      </c>
    </row>
    <row r="24" spans="1:19" x14ac:dyDescent="0.25">
      <c r="A24" s="285">
        <v>2025</v>
      </c>
      <c r="B24" s="285" t="s">
        <v>175</v>
      </c>
      <c r="C24" s="286">
        <v>44316</v>
      </c>
      <c r="D24" s="287" t="s">
        <v>659</v>
      </c>
      <c r="E24" s="286">
        <v>44316</v>
      </c>
      <c r="F24" s="287" t="s">
        <v>660</v>
      </c>
      <c r="G24" s="293">
        <v>0</v>
      </c>
      <c r="H24" s="293">
        <v>0</v>
      </c>
      <c r="I24" s="293">
        <v>507670.43</v>
      </c>
      <c r="J24" s="293">
        <v>0</v>
      </c>
      <c r="K24" s="289" t="s">
        <v>661</v>
      </c>
      <c r="L24" s="285" t="s">
        <v>179</v>
      </c>
      <c r="M24" s="289" t="s">
        <v>180</v>
      </c>
      <c r="N24" s="289" t="s">
        <v>181</v>
      </c>
      <c r="O24" s="289" t="s">
        <v>181</v>
      </c>
      <c r="P24" s="289" t="s">
        <v>181</v>
      </c>
      <c r="Q24" s="289" t="s">
        <v>181</v>
      </c>
      <c r="R24" s="289" t="s">
        <v>181</v>
      </c>
      <c r="S24" s="288" t="s">
        <v>1065</v>
      </c>
    </row>
    <row r="25" spans="1:19" x14ac:dyDescent="0.25">
      <c r="A25" s="285">
        <v>2110</v>
      </c>
      <c r="B25" s="285" t="s">
        <v>1073</v>
      </c>
      <c r="C25" s="286">
        <v>44316</v>
      </c>
      <c r="D25" s="287" t="s">
        <v>1074</v>
      </c>
      <c r="E25" s="286">
        <v>44316</v>
      </c>
      <c r="F25" s="287" t="s">
        <v>1075</v>
      </c>
      <c r="G25" s="293">
        <v>0</v>
      </c>
      <c r="H25" s="293">
        <v>17309</v>
      </c>
      <c r="I25" s="293">
        <v>0</v>
      </c>
      <c r="J25" s="293">
        <v>0</v>
      </c>
      <c r="K25" s="289" t="s">
        <v>181</v>
      </c>
      <c r="L25" s="285" t="s">
        <v>179</v>
      </c>
      <c r="M25" s="289" t="s">
        <v>181</v>
      </c>
      <c r="N25" s="289" t="s">
        <v>181</v>
      </c>
      <c r="O25" s="289" t="s">
        <v>181</v>
      </c>
      <c r="P25" s="289" t="s">
        <v>181</v>
      </c>
      <c r="Q25" s="289" t="s">
        <v>181</v>
      </c>
      <c r="R25" s="289" t="s">
        <v>181</v>
      </c>
      <c r="S25" s="288" t="s">
        <v>1065</v>
      </c>
    </row>
    <row r="26" spans="1:19" x14ac:dyDescent="0.25">
      <c r="A26" s="285">
        <v>2120</v>
      </c>
      <c r="B26" s="285" t="s">
        <v>175</v>
      </c>
      <c r="C26" s="286">
        <v>44316</v>
      </c>
      <c r="D26" s="287" t="s">
        <v>1076</v>
      </c>
      <c r="E26" s="286">
        <v>44316</v>
      </c>
      <c r="F26" s="287" t="s">
        <v>1015</v>
      </c>
      <c r="G26" s="293">
        <v>0</v>
      </c>
      <c r="H26" s="293">
        <v>1264</v>
      </c>
      <c r="I26" s="293">
        <v>0</v>
      </c>
      <c r="J26" s="293">
        <v>0</v>
      </c>
      <c r="K26" s="289" t="s">
        <v>181</v>
      </c>
      <c r="L26" s="285" t="s">
        <v>179</v>
      </c>
      <c r="M26" s="289" t="s">
        <v>181</v>
      </c>
      <c r="N26" s="289" t="s">
        <v>181</v>
      </c>
      <c r="O26" s="289" t="s">
        <v>181</v>
      </c>
      <c r="P26" s="289" t="s">
        <v>181</v>
      </c>
      <c r="Q26" s="289" t="s">
        <v>181</v>
      </c>
      <c r="R26" s="289" t="s">
        <v>181</v>
      </c>
      <c r="S26" s="288" t="s">
        <v>1065</v>
      </c>
    </row>
    <row r="27" spans="1:19" x14ac:dyDescent="0.25">
      <c r="A27" s="285">
        <v>2121</v>
      </c>
      <c r="B27" s="285" t="s">
        <v>175</v>
      </c>
      <c r="C27" s="286">
        <v>44316</v>
      </c>
      <c r="D27" s="287" t="s">
        <v>1077</v>
      </c>
      <c r="E27" s="286">
        <v>44316</v>
      </c>
      <c r="F27" s="287" t="s">
        <v>1075</v>
      </c>
      <c r="G27" s="293">
        <v>0</v>
      </c>
      <c r="H27" s="293">
        <v>495632</v>
      </c>
      <c r="I27" s="293">
        <v>0</v>
      </c>
      <c r="J27" s="293">
        <v>0</v>
      </c>
      <c r="K27" s="289" t="s">
        <v>181</v>
      </c>
      <c r="L27" s="285" t="s">
        <v>179</v>
      </c>
      <c r="M27" s="289" t="s">
        <v>181</v>
      </c>
      <c r="N27" s="289" t="s">
        <v>181</v>
      </c>
      <c r="O27" s="289" t="s">
        <v>181</v>
      </c>
      <c r="P27" s="289" t="s">
        <v>181</v>
      </c>
      <c r="Q27" s="289" t="s">
        <v>181</v>
      </c>
      <c r="R27" s="289" t="s">
        <v>181</v>
      </c>
      <c r="S27" s="288" t="s">
        <v>1065</v>
      </c>
    </row>
    <row r="28" spans="1:19" x14ac:dyDescent="0.25">
      <c r="A28" s="285">
        <v>2123</v>
      </c>
      <c r="B28" s="285" t="s">
        <v>175</v>
      </c>
      <c r="C28" s="286">
        <v>44316</v>
      </c>
      <c r="D28" s="287" t="s">
        <v>1078</v>
      </c>
      <c r="E28" s="286">
        <v>44316</v>
      </c>
      <c r="F28" s="287" t="s">
        <v>1015</v>
      </c>
      <c r="G28" s="293">
        <v>0</v>
      </c>
      <c r="H28" s="293">
        <v>3945</v>
      </c>
      <c r="I28" s="293">
        <v>0</v>
      </c>
      <c r="J28" s="293">
        <v>0</v>
      </c>
      <c r="K28" s="289" t="s">
        <v>181</v>
      </c>
      <c r="L28" s="285" t="s">
        <v>179</v>
      </c>
      <c r="M28" s="289" t="s">
        <v>181</v>
      </c>
      <c r="N28" s="289" t="s">
        <v>181</v>
      </c>
      <c r="O28" s="289" t="s">
        <v>181</v>
      </c>
      <c r="P28" s="289" t="s">
        <v>181</v>
      </c>
      <c r="Q28" s="289" t="s">
        <v>181</v>
      </c>
      <c r="R28" s="289" t="s">
        <v>181</v>
      </c>
      <c r="S28" s="288" t="s">
        <v>1065</v>
      </c>
    </row>
    <row r="29" spans="1:19" x14ac:dyDescent="0.25">
      <c r="A29" s="285">
        <v>2130</v>
      </c>
      <c r="B29" s="285" t="s">
        <v>393</v>
      </c>
      <c r="C29" s="286">
        <v>44316</v>
      </c>
      <c r="D29" s="287" t="s">
        <v>1079</v>
      </c>
      <c r="E29" s="286">
        <v>44316</v>
      </c>
      <c r="F29" s="287" t="s">
        <v>1080</v>
      </c>
      <c r="G29" s="293">
        <v>0</v>
      </c>
      <c r="H29" s="293">
        <v>1332763</v>
      </c>
      <c r="I29" s="293">
        <v>0</v>
      </c>
      <c r="J29" s="293">
        <v>0</v>
      </c>
      <c r="K29" s="289" t="s">
        <v>181</v>
      </c>
      <c r="L29" s="285" t="s">
        <v>179</v>
      </c>
      <c r="M29" s="289" t="s">
        <v>181</v>
      </c>
      <c r="N29" s="289" t="s">
        <v>181</v>
      </c>
      <c r="O29" s="289" t="s">
        <v>181</v>
      </c>
      <c r="P29" s="289" t="s">
        <v>181</v>
      </c>
      <c r="Q29" s="289" t="s">
        <v>181</v>
      </c>
      <c r="R29" s="289" t="s">
        <v>181</v>
      </c>
      <c r="S29" s="288" t="s">
        <v>1065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D17" sqref="D17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37" t="s">
        <v>0</v>
      </c>
      <c r="D1" s="337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37" t="s">
        <v>1</v>
      </c>
      <c r="D2" s="337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/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/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92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31 DE DICIEMBRE DE 2020</v>
      </c>
      <c r="E8" s="33" t="s">
        <v>26</v>
      </c>
      <c r="F8" s="16">
        <v>0</v>
      </c>
      <c r="G8" s="25">
        <v>0</v>
      </c>
      <c r="H8" s="25">
        <v>0</v>
      </c>
      <c r="I8" s="34">
        <f>F8+G8-H8</f>
        <v>0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9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x14ac:dyDescent="0.25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ht="11.25" customHeight="1" x14ac:dyDescent="0.25">
      <c r="A32" s="37"/>
      <c r="B32" s="38"/>
      <c r="C32" s="70"/>
      <c r="D32" s="68"/>
      <c r="E32" s="84"/>
      <c r="F32" s="86"/>
      <c r="G32" s="69"/>
      <c r="H32" s="69"/>
      <c r="I32" s="22">
        <f t="shared" si="0"/>
        <v>0</v>
      </c>
      <c r="J32" s="90"/>
    </row>
    <row r="33" spans="1:10" ht="11.25" customHeight="1" x14ac:dyDescent="0.25">
      <c r="A33" s="37"/>
      <c r="B33" s="83"/>
      <c r="C33" s="70"/>
      <c r="D33" s="68"/>
      <c r="E33" s="84"/>
      <c r="F33" s="86"/>
      <c r="G33" s="69"/>
      <c r="H33" s="69"/>
      <c r="I33" s="22">
        <f t="shared" si="0"/>
        <v>0</v>
      </c>
      <c r="J33" s="90"/>
    </row>
    <row r="34" spans="1:10" ht="11.25" customHeight="1" x14ac:dyDescent="0.25">
      <c r="A34" s="37"/>
      <c r="B34" s="83"/>
      <c r="C34" s="70"/>
      <c r="D34" s="68"/>
      <c r="E34" s="84"/>
      <c r="F34" s="86"/>
      <c r="G34" s="69"/>
      <c r="H34" s="69"/>
      <c r="I34" s="22">
        <f t="shared" si="0"/>
        <v>0</v>
      </c>
      <c r="J34" s="90"/>
    </row>
    <row r="35" spans="1:10" ht="11.25" customHeight="1" x14ac:dyDescent="0.25">
      <c r="A35" s="37"/>
      <c r="B35" s="83"/>
      <c r="C35" s="70"/>
      <c r="D35" s="68"/>
      <c r="E35" s="84"/>
      <c r="F35" s="86"/>
      <c r="G35" s="69"/>
      <c r="H35" s="69"/>
      <c r="I35" s="22">
        <f t="shared" si="0"/>
        <v>0</v>
      </c>
      <c r="J35" s="90"/>
    </row>
    <row r="36" spans="1:10" ht="11.25" customHeight="1" x14ac:dyDescent="0.25">
      <c r="A36" s="37"/>
      <c r="B36" s="38"/>
      <c r="C36" s="70"/>
      <c r="D36" s="68"/>
      <c r="E36" s="84"/>
      <c r="F36" s="86"/>
      <c r="G36" s="69"/>
      <c r="H36" s="69"/>
      <c r="I36" s="22">
        <f t="shared" si="0"/>
        <v>0</v>
      </c>
      <c r="J36" s="90"/>
    </row>
    <row r="37" spans="1:10" ht="11.25" customHeight="1" x14ac:dyDescent="0.25">
      <c r="A37" s="37"/>
      <c r="B37" s="38"/>
      <c r="C37" s="70"/>
      <c r="D37" s="68"/>
      <c r="E37" s="84"/>
      <c r="F37" s="86"/>
      <c r="G37" s="69"/>
      <c r="H37" s="69"/>
      <c r="I37" s="22">
        <f t="shared" si="0"/>
        <v>0</v>
      </c>
      <c r="J37" s="90"/>
    </row>
    <row r="38" spans="1:10" ht="11.25" customHeight="1" x14ac:dyDescent="0.25">
      <c r="A38" s="37"/>
      <c r="B38" s="38"/>
      <c r="C38" s="70"/>
      <c r="D38" s="68"/>
      <c r="E38" s="84" t="s">
        <v>26</v>
      </c>
      <c r="F38" s="86"/>
      <c r="G38" s="69"/>
      <c r="H38" s="69"/>
      <c r="I38" s="22">
        <f t="shared" si="0"/>
        <v>0</v>
      </c>
      <c r="J38" s="90"/>
    </row>
    <row r="39" spans="1:10" ht="11.25" customHeight="1" x14ac:dyDescent="0.25">
      <c r="A39" s="37"/>
      <c r="B39" s="38"/>
      <c r="C39" s="70"/>
      <c r="D39" s="68"/>
      <c r="E39" s="84" t="s">
        <v>26</v>
      </c>
      <c r="F39" s="86"/>
      <c r="G39" s="69"/>
      <c r="H39" s="69"/>
      <c r="I39" s="22">
        <f t="shared" si="0"/>
        <v>0</v>
      </c>
      <c r="J39" s="90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92</v>
      </c>
      <c r="E44" s="14" t="s">
        <v>26</v>
      </c>
      <c r="F44" s="16">
        <f>F8+F10-F16+F32-F38</f>
        <v>0</v>
      </c>
      <c r="G44" s="16">
        <f>G8+G10-G16+G32-G38</f>
        <v>0</v>
      </c>
      <c r="H44" s="16">
        <f>H8+H10-H16+H32-H38</f>
        <v>0</v>
      </c>
      <c r="I44" s="25">
        <f>I8+I10-I16+I32-I38</f>
        <v>0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</sheetData>
  <mergeCells count="2">
    <mergeCell ref="C1:D1"/>
    <mergeCell ref="C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E17" sqref="E17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959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25" t="s">
        <v>64</v>
      </c>
      <c r="B6" s="125" t="s">
        <v>164</v>
      </c>
      <c r="C6" s="125" t="s">
        <v>65</v>
      </c>
      <c r="D6" s="125" t="s">
        <v>66</v>
      </c>
      <c r="E6" s="125" t="s">
        <v>67</v>
      </c>
      <c r="F6" s="125" t="s">
        <v>68</v>
      </c>
      <c r="G6" s="125" t="s">
        <v>69</v>
      </c>
      <c r="H6" s="125" t="s">
        <v>70</v>
      </c>
      <c r="I6" s="125" t="s">
        <v>71</v>
      </c>
      <c r="J6" s="125" t="s">
        <v>72</v>
      </c>
      <c r="K6" s="125" t="s">
        <v>73</v>
      </c>
      <c r="L6" s="125" t="s">
        <v>74</v>
      </c>
      <c r="M6" s="125" t="s">
        <v>75</v>
      </c>
      <c r="N6" s="125" t="s">
        <v>76</v>
      </c>
      <c r="O6" s="125" t="s">
        <v>77</v>
      </c>
      <c r="P6" s="125" t="s">
        <v>78</v>
      </c>
      <c r="Q6" s="125" t="s">
        <v>79</v>
      </c>
      <c r="R6" s="125" t="s">
        <v>165</v>
      </c>
      <c r="S6" s="125" t="s">
        <v>90</v>
      </c>
    </row>
    <row r="7" spans="1:19" ht="17.25" x14ac:dyDescent="0.3">
      <c r="A7" s="125" t="s">
        <v>80</v>
      </c>
      <c r="B7" s="125"/>
      <c r="C7" s="125"/>
      <c r="D7" s="125"/>
      <c r="E7" s="125"/>
      <c r="F7" s="125" t="s">
        <v>81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</row>
    <row r="8" spans="1:19" x14ac:dyDescent="0.25">
      <c r="A8" s="124"/>
      <c r="B8" s="124"/>
      <c r="C8" s="124"/>
      <c r="D8" s="124"/>
      <c r="E8" s="124"/>
      <c r="F8" s="124"/>
      <c r="G8" s="129"/>
      <c r="H8" s="129"/>
      <c r="I8" s="129"/>
      <c r="J8" s="129"/>
      <c r="K8" s="124"/>
      <c r="L8" s="124"/>
      <c r="M8" s="124"/>
      <c r="N8" s="124"/>
      <c r="O8" s="124"/>
      <c r="P8" s="124"/>
      <c r="Q8" s="124"/>
      <c r="R8" s="124"/>
      <c r="S8" s="124"/>
    </row>
    <row r="9" spans="1:19" ht="15.75" x14ac:dyDescent="0.25">
      <c r="A9" s="127">
        <v>1</v>
      </c>
      <c r="B9" s="127"/>
      <c r="C9" s="127"/>
      <c r="D9" s="127"/>
      <c r="E9" s="127"/>
      <c r="F9" s="127" t="s">
        <v>82</v>
      </c>
      <c r="G9" s="130">
        <v>43498836.539999999</v>
      </c>
      <c r="H9" s="130">
        <v>9636345.0999999996</v>
      </c>
      <c r="I9" s="130">
        <v>10764459.98</v>
      </c>
      <c r="J9" s="131">
        <v>42370721.659999996</v>
      </c>
      <c r="K9" s="126"/>
      <c r="L9" s="126"/>
      <c r="M9" s="126"/>
      <c r="N9" s="126"/>
      <c r="O9" s="126"/>
      <c r="P9" s="126"/>
      <c r="Q9" s="126"/>
      <c r="R9" s="126"/>
      <c r="S9" s="128" t="s">
        <v>166</v>
      </c>
    </row>
    <row r="10" spans="1:19" ht="15.75" x14ac:dyDescent="0.25">
      <c r="A10" s="127">
        <v>11</v>
      </c>
      <c r="B10" s="127"/>
      <c r="C10" s="127"/>
      <c r="D10" s="127"/>
      <c r="E10" s="127"/>
      <c r="F10" s="127" t="s">
        <v>83</v>
      </c>
      <c r="G10" s="130">
        <v>6634657.5999999996</v>
      </c>
      <c r="H10" s="130">
        <v>8877952.2100000009</v>
      </c>
      <c r="I10" s="130">
        <v>10764459.98</v>
      </c>
      <c r="J10" s="131">
        <v>4748149.83</v>
      </c>
      <c r="K10" s="126"/>
      <c r="L10" s="126"/>
      <c r="M10" s="126"/>
      <c r="N10" s="126"/>
      <c r="O10" s="126"/>
      <c r="P10" s="126"/>
      <c r="Q10" s="126"/>
      <c r="R10" s="126"/>
      <c r="S10" s="128" t="s">
        <v>167</v>
      </c>
    </row>
    <row r="11" spans="1:19" ht="15.75" x14ac:dyDescent="0.25">
      <c r="A11" s="127">
        <v>111</v>
      </c>
      <c r="B11" s="127"/>
      <c r="C11" s="127"/>
      <c r="D11" s="127"/>
      <c r="E11" s="127"/>
      <c r="F11" s="127" t="s">
        <v>84</v>
      </c>
      <c r="G11" s="130">
        <v>5520575.46</v>
      </c>
      <c r="H11" s="130">
        <v>5633106.8700000001</v>
      </c>
      <c r="I11" s="130">
        <v>7420165.0800000001</v>
      </c>
      <c r="J11" s="131">
        <v>3733517.25</v>
      </c>
      <c r="K11" s="126"/>
      <c r="L11" s="126"/>
      <c r="M11" s="126"/>
      <c r="N11" s="126"/>
      <c r="O11" s="126"/>
      <c r="P11" s="126"/>
      <c r="Q11" s="126"/>
      <c r="R11" s="126"/>
      <c r="S11" s="128" t="s">
        <v>168</v>
      </c>
    </row>
    <row r="12" spans="1:19" ht="15.75" x14ac:dyDescent="0.25">
      <c r="A12" s="127">
        <v>1112</v>
      </c>
      <c r="B12" s="127"/>
      <c r="C12" s="127"/>
      <c r="D12" s="127"/>
      <c r="E12" s="127"/>
      <c r="F12" s="127" t="s">
        <v>85</v>
      </c>
      <c r="G12" s="130">
        <v>4890632.1399999997</v>
      </c>
      <c r="H12" s="130">
        <v>5454336.8700000001</v>
      </c>
      <c r="I12" s="130">
        <v>7256824.9400000004</v>
      </c>
      <c r="J12" s="131">
        <v>3088144.07</v>
      </c>
      <c r="K12" s="126"/>
      <c r="L12" s="126"/>
      <c r="M12" s="126"/>
      <c r="N12" s="126"/>
      <c r="O12" s="126"/>
      <c r="P12" s="126"/>
      <c r="Q12" s="126"/>
      <c r="R12" s="126"/>
      <c r="S12" s="128" t="s">
        <v>169</v>
      </c>
    </row>
    <row r="13" spans="1:19" ht="15.75" x14ac:dyDescent="0.25">
      <c r="A13" s="127" t="s">
        <v>86</v>
      </c>
      <c r="B13" s="127"/>
      <c r="C13" s="127"/>
      <c r="D13" s="127"/>
      <c r="E13" s="127"/>
      <c r="F13" s="127" t="s">
        <v>87</v>
      </c>
      <c r="G13" s="130">
        <v>4890632.1399999997</v>
      </c>
      <c r="H13" s="130">
        <v>5454336.8700000001</v>
      </c>
      <c r="I13" s="130">
        <v>7256824.9400000004</v>
      </c>
      <c r="J13" s="131">
        <v>3088144.07</v>
      </c>
      <c r="K13" s="126"/>
      <c r="L13" s="126"/>
      <c r="M13" s="126"/>
      <c r="N13" s="126"/>
      <c r="O13" s="126"/>
      <c r="P13" s="126"/>
      <c r="Q13" s="126"/>
      <c r="R13" s="126"/>
      <c r="S13" s="128" t="s">
        <v>170</v>
      </c>
    </row>
    <row r="14" spans="1:19" ht="15.75" x14ac:dyDescent="0.25">
      <c r="A14" s="127" t="s">
        <v>960</v>
      </c>
      <c r="B14" s="127"/>
      <c r="C14" s="127"/>
      <c r="D14" s="127"/>
      <c r="E14" s="127"/>
      <c r="F14" s="127" t="s">
        <v>961</v>
      </c>
      <c r="G14" s="130">
        <v>44882.96</v>
      </c>
      <c r="H14" s="130">
        <v>0</v>
      </c>
      <c r="I14" s="130">
        <v>0</v>
      </c>
      <c r="J14" s="131">
        <v>44882.96</v>
      </c>
      <c r="K14" s="126"/>
      <c r="L14" s="126"/>
      <c r="M14" s="126"/>
      <c r="N14" s="126"/>
      <c r="O14" s="126"/>
      <c r="P14" s="126"/>
      <c r="Q14" s="126"/>
      <c r="R14" s="126"/>
      <c r="S14" s="128" t="s">
        <v>962</v>
      </c>
    </row>
    <row r="15" spans="1:19" ht="15.75" x14ac:dyDescent="0.25">
      <c r="A15" s="127" t="s">
        <v>963</v>
      </c>
      <c r="B15" s="127"/>
      <c r="C15" s="127"/>
      <c r="D15" s="127"/>
      <c r="E15" s="127"/>
      <c r="F15" s="127" t="s">
        <v>964</v>
      </c>
      <c r="G15" s="130">
        <v>0</v>
      </c>
      <c r="H15" s="130">
        <v>0</v>
      </c>
      <c r="I15" s="130">
        <v>0</v>
      </c>
      <c r="J15" s="131">
        <v>0</v>
      </c>
      <c r="K15" s="126"/>
      <c r="L15" s="126"/>
      <c r="M15" s="126"/>
      <c r="N15" s="126"/>
      <c r="O15" s="126"/>
      <c r="P15" s="126"/>
      <c r="Q15" s="126"/>
      <c r="R15" s="126"/>
      <c r="S15" s="128" t="s">
        <v>965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62"/>
  <sheetViews>
    <sheetView topLeftCell="A22" workbookViewId="0">
      <selection activeCell="G9" sqref="G9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A1" s="1" t="s">
        <v>61</v>
      </c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59</v>
      </c>
      <c r="E4" s="5"/>
    </row>
    <row r="5" spans="1:9" x14ac:dyDescent="0.15">
      <c r="C5" s="3" t="s">
        <v>6</v>
      </c>
      <c r="D5" s="4" t="s">
        <v>60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13" t="s">
        <v>23</v>
      </c>
      <c r="B8" s="14"/>
      <c r="C8" s="15" t="s">
        <v>8</v>
      </c>
      <c r="D8" s="64" t="s">
        <v>120</v>
      </c>
      <c r="E8" s="33" t="s">
        <v>26</v>
      </c>
      <c r="F8" s="60">
        <v>50946.96</v>
      </c>
      <c r="G8" s="59">
        <v>0.44</v>
      </c>
      <c r="H8" s="59">
        <v>0</v>
      </c>
      <c r="I8" s="61">
        <f>F8+G8-H8</f>
        <v>50947.4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 t="s">
        <v>26</v>
      </c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45">
        <f>SUM(F15)</f>
        <v>0</v>
      </c>
      <c r="G10" s="45">
        <f>SUM(G15)</f>
        <v>0</v>
      </c>
      <c r="H10" s="45">
        <f>SUM(H15)</f>
        <v>0</v>
      </c>
      <c r="I10" s="45">
        <f>F10+G10+H10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45">
        <f>SUM(F18:F31)</f>
        <v>0</v>
      </c>
      <c r="G16" s="45">
        <f>SUM(G18:G31)</f>
        <v>0</v>
      </c>
      <c r="H16" s="45">
        <f>SUM(H18:H31)</f>
        <v>0</v>
      </c>
      <c r="I16" s="45">
        <f>F16+G16+H16</f>
        <v>0</v>
      </c>
    </row>
    <row r="17" spans="1:11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11" x14ac:dyDescent="0.15">
      <c r="A18" s="30"/>
      <c r="B18" s="19"/>
      <c r="C18" s="19"/>
      <c r="D18" s="19"/>
      <c r="E18" s="19"/>
      <c r="F18" s="21"/>
      <c r="G18" s="21"/>
      <c r="H18" s="21"/>
      <c r="I18" s="22">
        <f>F18+G18+H18</f>
        <v>0</v>
      </c>
    </row>
    <row r="19" spans="1:11" x14ac:dyDescent="0.15">
      <c r="A19" s="30"/>
      <c r="B19" s="19"/>
      <c r="C19" s="19"/>
      <c r="D19" s="19"/>
      <c r="E19" s="19"/>
      <c r="F19" s="21"/>
      <c r="G19" s="21"/>
      <c r="H19" s="21"/>
      <c r="I19" s="22">
        <f t="shared" ref="I19:I25" si="0">F19+G19+H19</f>
        <v>0</v>
      </c>
    </row>
    <row r="20" spans="1:11" x14ac:dyDescent="0.15">
      <c r="A20" s="30"/>
      <c r="B20" s="19"/>
      <c r="D20" s="19"/>
      <c r="E20" s="19"/>
      <c r="F20" s="21"/>
      <c r="G20" s="21"/>
      <c r="H20" s="21"/>
      <c r="I20" s="22">
        <f>F20+G20+H20</f>
        <v>0</v>
      </c>
    </row>
    <row r="21" spans="1:11" x14ac:dyDescent="0.15">
      <c r="A21" s="30"/>
      <c r="B21" s="19"/>
      <c r="C21" s="19"/>
      <c r="D21" s="19"/>
      <c r="E21" s="19"/>
      <c r="F21" s="21"/>
      <c r="G21" s="21"/>
      <c r="H21" s="21"/>
      <c r="I21" s="22">
        <f t="shared" si="0"/>
        <v>0</v>
      </c>
    </row>
    <row r="22" spans="1:11" s="67" customFormat="1" x14ac:dyDescent="0.15">
      <c r="A22" s="30"/>
      <c r="B22" s="68"/>
      <c r="C22" s="68"/>
      <c r="D22" s="68"/>
      <c r="E22" s="68"/>
      <c r="F22" s="69"/>
      <c r="G22" s="69"/>
      <c r="H22" s="69"/>
      <c r="I22" s="22"/>
    </row>
    <row r="23" spans="1:11" x14ac:dyDescent="0.15">
      <c r="A23" s="30"/>
      <c r="B23" s="19"/>
      <c r="C23" s="19"/>
      <c r="D23" s="19"/>
      <c r="E23" s="19"/>
      <c r="F23" s="21"/>
      <c r="G23" s="21"/>
      <c r="H23" s="21"/>
      <c r="I23" s="22">
        <f t="shared" si="0"/>
        <v>0</v>
      </c>
      <c r="K23" s="1" t="s">
        <v>45</v>
      </c>
    </row>
    <row r="24" spans="1:11" x14ac:dyDescent="0.15">
      <c r="A24" s="30"/>
      <c r="B24" s="19"/>
      <c r="C24" s="19"/>
      <c r="D24" s="19"/>
      <c r="E24" s="19"/>
      <c r="F24" s="21"/>
      <c r="G24" s="21"/>
      <c r="H24" s="21"/>
      <c r="I24" s="22">
        <f t="shared" si="0"/>
        <v>0</v>
      </c>
    </row>
    <row r="25" spans="1:11" x14ac:dyDescent="0.15">
      <c r="A25" s="30"/>
      <c r="B25" s="19"/>
      <c r="C25" s="19"/>
      <c r="D25" s="19"/>
      <c r="E25" s="19"/>
      <c r="F25" s="21"/>
      <c r="G25" s="21"/>
      <c r="H25" s="21"/>
      <c r="I25" s="22">
        <f t="shared" si="0"/>
        <v>0</v>
      </c>
    </row>
    <row r="26" spans="1:11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11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11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11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11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11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11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45">
        <f>SUM(F37)</f>
        <v>0</v>
      </c>
      <c r="G32" s="45">
        <f>SUM(G37)</f>
        <v>0</v>
      </c>
      <c r="H32" s="45"/>
      <c r="I32" s="45">
        <f>F32+G32+H32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x14ac:dyDescent="0.15">
      <c r="A36" s="26"/>
      <c r="B36" s="27"/>
      <c r="C36" s="27"/>
      <c r="D36" s="27"/>
      <c r="E36" s="27"/>
      <c r="F36" s="28"/>
      <c r="G36" s="21"/>
      <c r="H36" s="21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45">
        <f>SUM(F43)</f>
        <v>0</v>
      </c>
      <c r="G38" s="45">
        <f>SUM(G43)</f>
        <v>0</v>
      </c>
      <c r="H38" s="45">
        <f>SUM(H39:H43)</f>
        <v>0</v>
      </c>
      <c r="I38" s="45">
        <f>F38+G38+H38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120</v>
      </c>
      <c r="E44" s="14" t="s">
        <v>26</v>
      </c>
      <c r="F44" s="60">
        <f>F8+F10-F16+F32-F38</f>
        <v>50946.96</v>
      </c>
      <c r="G44" s="60">
        <f>G8+G10-G16+G32-G38</f>
        <v>0.44</v>
      </c>
      <c r="H44" s="60">
        <f>H8+H10-H16+H32-H38</f>
        <v>0</v>
      </c>
      <c r="I44" s="59">
        <f>I8+I10-I16+I32-I38</f>
        <v>50947.4</v>
      </c>
    </row>
    <row r="48" spans="1:9" x14ac:dyDescent="0.15">
      <c r="D48" s="75" t="s">
        <v>30</v>
      </c>
      <c r="F48" s="54"/>
      <c r="G48" s="54"/>
      <c r="H48" s="54"/>
      <c r="I48" s="54"/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workbookViewId="0">
      <selection sqref="A1:S16"/>
    </sheetView>
  </sheetViews>
  <sheetFormatPr baseColWidth="10" defaultRowHeight="15" x14ac:dyDescent="0.25"/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983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6" spans="1:19" ht="17.25" x14ac:dyDescent="0.3">
      <c r="A6" s="155" t="s">
        <v>64</v>
      </c>
      <c r="B6" s="155" t="s">
        <v>164</v>
      </c>
      <c r="C6" s="155" t="s">
        <v>65</v>
      </c>
      <c r="D6" s="155" t="s">
        <v>66</v>
      </c>
      <c r="E6" s="155" t="s">
        <v>67</v>
      </c>
      <c r="F6" s="155" t="s">
        <v>68</v>
      </c>
      <c r="G6" s="155" t="s">
        <v>69</v>
      </c>
      <c r="H6" s="155" t="s">
        <v>70</v>
      </c>
      <c r="I6" s="155" t="s">
        <v>71</v>
      </c>
      <c r="J6" s="155" t="s">
        <v>72</v>
      </c>
      <c r="K6" s="155" t="s">
        <v>73</v>
      </c>
      <c r="L6" s="155" t="s">
        <v>74</v>
      </c>
      <c r="M6" s="155" t="s">
        <v>75</v>
      </c>
      <c r="N6" s="155" t="s">
        <v>76</v>
      </c>
      <c r="O6" s="155" t="s">
        <v>77</v>
      </c>
      <c r="P6" s="155" t="s">
        <v>78</v>
      </c>
      <c r="Q6" s="155" t="s">
        <v>79</v>
      </c>
      <c r="R6" s="155" t="s">
        <v>165</v>
      </c>
      <c r="S6" s="155" t="s">
        <v>90</v>
      </c>
    </row>
    <row r="7" spans="1:19" ht="17.25" x14ac:dyDescent="0.3">
      <c r="A7" s="155" t="s">
        <v>80</v>
      </c>
      <c r="B7" s="155"/>
      <c r="C7" s="155"/>
      <c r="D7" s="155"/>
      <c r="E7" s="155"/>
      <c r="F7" s="155" t="s">
        <v>81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</row>
    <row r="8" spans="1:19" x14ac:dyDescent="0.25">
      <c r="A8" s="154"/>
      <c r="B8" s="154"/>
      <c r="C8" s="154"/>
      <c r="D8" s="154"/>
      <c r="E8" s="154"/>
      <c r="F8" s="154"/>
      <c r="G8" s="164"/>
      <c r="H8" s="164"/>
      <c r="I8" s="164"/>
      <c r="J8" s="164"/>
      <c r="K8" s="154"/>
      <c r="L8" s="154"/>
      <c r="M8" s="154"/>
      <c r="N8" s="154"/>
      <c r="O8" s="154"/>
      <c r="P8" s="154"/>
      <c r="Q8" s="154"/>
      <c r="R8" s="154"/>
      <c r="S8" s="154"/>
    </row>
    <row r="9" spans="1:19" ht="15.75" x14ac:dyDescent="0.25">
      <c r="A9" s="157">
        <v>1</v>
      </c>
      <c r="B9" s="157"/>
      <c r="C9" s="157"/>
      <c r="D9" s="157"/>
      <c r="E9" s="157"/>
      <c r="F9" s="157" t="s">
        <v>82</v>
      </c>
      <c r="G9" s="165">
        <v>43498836.539999999</v>
      </c>
      <c r="H9" s="165">
        <v>9636346.4000000004</v>
      </c>
      <c r="I9" s="165">
        <v>10764947.83</v>
      </c>
      <c r="J9" s="166">
        <v>42370235.109999999</v>
      </c>
      <c r="K9" s="156"/>
      <c r="L9" s="156"/>
      <c r="M9" s="156"/>
      <c r="N9" s="156"/>
      <c r="O9" s="156"/>
      <c r="P9" s="156"/>
      <c r="Q9" s="156"/>
      <c r="R9" s="156"/>
      <c r="S9" s="158" t="s">
        <v>166</v>
      </c>
    </row>
    <row r="10" spans="1:19" ht="15.75" x14ac:dyDescent="0.25">
      <c r="A10" s="157">
        <v>11</v>
      </c>
      <c r="B10" s="157"/>
      <c r="C10" s="157"/>
      <c r="D10" s="157"/>
      <c r="E10" s="157"/>
      <c r="F10" s="157" t="s">
        <v>83</v>
      </c>
      <c r="G10" s="165">
        <v>6634657.5999999996</v>
      </c>
      <c r="H10" s="165">
        <v>8877953.5099999998</v>
      </c>
      <c r="I10" s="165">
        <v>10764947.83</v>
      </c>
      <c r="J10" s="166">
        <v>4747663.28</v>
      </c>
      <c r="K10" s="156"/>
      <c r="L10" s="156"/>
      <c r="M10" s="156"/>
      <c r="N10" s="156"/>
      <c r="O10" s="156"/>
      <c r="P10" s="156"/>
      <c r="Q10" s="156"/>
      <c r="R10" s="156"/>
      <c r="S10" s="158" t="s">
        <v>167</v>
      </c>
    </row>
    <row r="11" spans="1:19" ht="15.75" x14ac:dyDescent="0.25">
      <c r="A11" s="157">
        <v>111</v>
      </c>
      <c r="B11" s="157"/>
      <c r="C11" s="157"/>
      <c r="D11" s="157"/>
      <c r="E11" s="157"/>
      <c r="F11" s="157" t="s">
        <v>84</v>
      </c>
      <c r="G11" s="165">
        <v>5520575.46</v>
      </c>
      <c r="H11" s="165">
        <v>5633107.5199999996</v>
      </c>
      <c r="I11" s="165">
        <v>7420652.2800000003</v>
      </c>
      <c r="J11" s="166">
        <v>3733030.7</v>
      </c>
      <c r="K11" s="156"/>
      <c r="L11" s="156"/>
      <c r="M11" s="156"/>
      <c r="N11" s="156"/>
      <c r="O11" s="156"/>
      <c r="P11" s="156"/>
      <c r="Q11" s="156"/>
      <c r="R11" s="156"/>
      <c r="S11" s="158" t="s">
        <v>168</v>
      </c>
    </row>
    <row r="12" spans="1:19" ht="15.75" x14ac:dyDescent="0.25">
      <c r="A12" s="157">
        <v>1112</v>
      </c>
      <c r="B12" s="157"/>
      <c r="C12" s="157"/>
      <c r="D12" s="157"/>
      <c r="E12" s="157"/>
      <c r="F12" s="157" t="s">
        <v>85</v>
      </c>
      <c r="G12" s="165">
        <v>4890632.1399999997</v>
      </c>
      <c r="H12" s="165">
        <v>5454337.5199999996</v>
      </c>
      <c r="I12" s="165">
        <v>7257312.1399999997</v>
      </c>
      <c r="J12" s="166">
        <v>3087657.52</v>
      </c>
      <c r="K12" s="156"/>
      <c r="L12" s="156"/>
      <c r="M12" s="156"/>
      <c r="N12" s="156"/>
      <c r="O12" s="156"/>
      <c r="P12" s="156"/>
      <c r="Q12" s="156"/>
      <c r="R12" s="156"/>
      <c r="S12" s="158" t="s">
        <v>169</v>
      </c>
    </row>
    <row r="13" spans="1:19" ht="15.75" x14ac:dyDescent="0.25">
      <c r="A13" s="157" t="s">
        <v>86</v>
      </c>
      <c r="B13" s="157"/>
      <c r="C13" s="157"/>
      <c r="D13" s="157"/>
      <c r="E13" s="157"/>
      <c r="F13" s="157" t="s">
        <v>87</v>
      </c>
      <c r="G13" s="165">
        <v>4890632.1399999997</v>
      </c>
      <c r="H13" s="165">
        <v>5454337.5199999996</v>
      </c>
      <c r="I13" s="165">
        <v>7257312.1399999997</v>
      </c>
      <c r="J13" s="166">
        <v>3087657.52</v>
      </c>
      <c r="K13" s="156"/>
      <c r="L13" s="156"/>
      <c r="M13" s="156"/>
      <c r="N13" s="156"/>
      <c r="O13" s="156"/>
      <c r="P13" s="156"/>
      <c r="Q13" s="156"/>
      <c r="R13" s="156"/>
      <c r="S13" s="158" t="s">
        <v>170</v>
      </c>
    </row>
    <row r="14" spans="1:19" ht="15.75" x14ac:dyDescent="0.25">
      <c r="A14" s="157" t="s">
        <v>88</v>
      </c>
      <c r="B14" s="157"/>
      <c r="C14" s="157"/>
      <c r="D14" s="157"/>
      <c r="E14" s="157"/>
      <c r="F14" s="157" t="s">
        <v>89</v>
      </c>
      <c r="G14" s="165">
        <v>4845749.18</v>
      </c>
      <c r="H14" s="165">
        <v>5454337.4800000004</v>
      </c>
      <c r="I14" s="165">
        <v>7256824.9400000004</v>
      </c>
      <c r="J14" s="166">
        <v>3043261.72</v>
      </c>
      <c r="K14" s="156"/>
      <c r="L14" s="156"/>
      <c r="M14" s="156"/>
      <c r="N14" s="156"/>
      <c r="O14" s="156"/>
      <c r="P14" s="156"/>
      <c r="Q14" s="156"/>
      <c r="R14" s="156"/>
      <c r="S14" s="158" t="s">
        <v>171</v>
      </c>
    </row>
    <row r="15" spans="1:19" ht="15.75" x14ac:dyDescent="0.25">
      <c r="A15" s="157" t="s">
        <v>984</v>
      </c>
      <c r="B15" s="157"/>
      <c r="C15" s="157"/>
      <c r="D15" s="157"/>
      <c r="E15" s="157"/>
      <c r="F15" s="157" t="s">
        <v>985</v>
      </c>
      <c r="G15" s="165">
        <v>50946.96</v>
      </c>
      <c r="H15" s="165">
        <v>0.44</v>
      </c>
      <c r="I15" s="165">
        <v>0</v>
      </c>
      <c r="J15" s="166">
        <v>50947.4</v>
      </c>
      <c r="K15" s="156"/>
      <c r="L15" s="156"/>
      <c r="M15" s="156"/>
      <c r="N15" s="156"/>
      <c r="O15" s="156"/>
      <c r="P15" s="156"/>
      <c r="Q15" s="156"/>
      <c r="R15" s="156"/>
      <c r="S15" s="158" t="s">
        <v>986</v>
      </c>
    </row>
    <row r="16" spans="1:19" x14ac:dyDescent="0.25">
      <c r="A16" s="159">
        <v>2114</v>
      </c>
      <c r="B16" s="159" t="s">
        <v>229</v>
      </c>
      <c r="C16" s="160">
        <v>44291</v>
      </c>
      <c r="D16" s="161" t="s">
        <v>987</v>
      </c>
      <c r="E16" s="160">
        <v>44291</v>
      </c>
      <c r="F16" s="161" t="s">
        <v>988</v>
      </c>
      <c r="G16" s="167">
        <v>0</v>
      </c>
      <c r="H16" s="167">
        <v>0.44</v>
      </c>
      <c r="I16" s="167">
        <v>0</v>
      </c>
      <c r="J16" s="167">
        <v>0</v>
      </c>
      <c r="K16" s="163" t="s">
        <v>181</v>
      </c>
      <c r="L16" s="159" t="s">
        <v>989</v>
      </c>
      <c r="M16" s="163" t="s">
        <v>181</v>
      </c>
      <c r="N16" s="163" t="s">
        <v>181</v>
      </c>
      <c r="O16" s="163" t="s">
        <v>181</v>
      </c>
      <c r="P16" s="163" t="s">
        <v>181</v>
      </c>
      <c r="Q16" s="163" t="s">
        <v>181</v>
      </c>
      <c r="R16" s="163" t="s">
        <v>181</v>
      </c>
      <c r="S16" s="162" t="s">
        <v>986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58"/>
  <sheetViews>
    <sheetView topLeftCell="A28" workbookViewId="0">
      <selection activeCell="G61" sqref="G61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48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0" width="9.140625" style="1"/>
    <col min="11" max="11" width="11.28515625" style="1" bestFit="1" customWidth="1"/>
    <col min="12" max="16384" width="9.140625" style="1"/>
  </cols>
  <sheetData>
    <row r="1" spans="1:9" x14ac:dyDescent="0.15"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28</v>
      </c>
      <c r="E4" s="5"/>
    </row>
    <row r="5" spans="1:9" x14ac:dyDescent="0.15">
      <c r="C5" s="3" t="s">
        <v>6</v>
      </c>
      <c r="D5" s="4" t="s">
        <v>29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49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13" t="s">
        <v>31</v>
      </c>
      <c r="B8" s="50" t="s">
        <v>32</v>
      </c>
      <c r="C8" s="15" t="s">
        <v>8</v>
      </c>
      <c r="D8" s="33" t="str">
        <f>D6</f>
        <v>30 DE ABRIL DE 2021</v>
      </c>
      <c r="E8" s="34">
        <v>770302.18</v>
      </c>
      <c r="F8" s="45">
        <v>112081.32</v>
      </c>
      <c r="G8" s="25">
        <v>689402.45</v>
      </c>
      <c r="H8" s="45">
        <v>793319.94</v>
      </c>
      <c r="I8" s="45">
        <f>F8+G8-H8</f>
        <v>8163.8300000000745</v>
      </c>
    </row>
    <row r="9" spans="1:9" ht="11.25" thickBot="1" x14ac:dyDescent="0.2">
      <c r="A9" s="18"/>
      <c r="B9" s="38"/>
      <c r="C9" s="19"/>
      <c r="D9" s="19"/>
      <c r="E9" s="19" t="s">
        <v>26</v>
      </c>
      <c r="F9" s="20"/>
      <c r="G9" s="43"/>
      <c r="H9" s="43"/>
      <c r="I9" s="44"/>
    </row>
    <row r="10" spans="1:9" ht="11.25" thickBot="1" x14ac:dyDescent="0.2">
      <c r="A10" s="23" t="s">
        <v>12</v>
      </c>
      <c r="B10" s="50" t="s">
        <v>13</v>
      </c>
      <c r="C10" s="14"/>
      <c r="D10" s="14"/>
      <c r="E10" s="14" t="s">
        <v>26</v>
      </c>
      <c r="F10" s="45">
        <f>SUM(F11:F15)</f>
        <v>0</v>
      </c>
      <c r="G10" s="25">
        <f>SUM(G11:G15)</f>
        <v>0</v>
      </c>
      <c r="H10" s="45">
        <f>SUM(H11:H15)</f>
        <v>0</v>
      </c>
      <c r="I10" s="45">
        <f>SUM(I11:I15)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x14ac:dyDescent="0.15">
      <c r="A12" s="42"/>
      <c r="B12" s="38"/>
      <c r="C12" s="39"/>
      <c r="D12" s="39"/>
      <c r="E12" s="27" t="s">
        <v>26</v>
      </c>
      <c r="F12" s="20"/>
      <c r="G12" s="21"/>
      <c r="H12" s="21"/>
      <c r="I12" s="22">
        <f>F12+G12+H12</f>
        <v>0</v>
      </c>
    </row>
    <row r="13" spans="1:9" s="67" customFormat="1" x14ac:dyDescent="0.15">
      <c r="A13" s="42"/>
      <c r="B13" s="38"/>
      <c r="C13" s="39"/>
      <c r="D13" s="39"/>
      <c r="E13" s="27"/>
      <c r="F13" s="20"/>
      <c r="G13" s="69"/>
      <c r="H13" s="69"/>
      <c r="I13" s="22"/>
    </row>
    <row r="14" spans="1:9" x14ac:dyDescent="0.15">
      <c r="A14" s="42"/>
      <c r="B14" s="38"/>
      <c r="C14" s="39"/>
      <c r="D14" s="39"/>
      <c r="E14" s="27" t="s">
        <v>26</v>
      </c>
      <c r="F14" s="28"/>
      <c r="G14" s="21"/>
      <c r="H14" s="21"/>
      <c r="I14" s="22">
        <f>F14+G14+H14</f>
        <v>0</v>
      </c>
    </row>
    <row r="15" spans="1:9" ht="11.25" thickBot="1" x14ac:dyDescent="0.2">
      <c r="A15" s="41"/>
      <c r="B15" s="38"/>
      <c r="C15" s="39"/>
      <c r="D15" s="3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50" t="s">
        <v>19</v>
      </c>
      <c r="C16" s="14"/>
      <c r="D16" s="14"/>
      <c r="E16" s="14" t="s">
        <v>26</v>
      </c>
      <c r="F16" s="45">
        <f>SUM(F17:F30)</f>
        <v>2378.64</v>
      </c>
      <c r="G16" s="45">
        <f>SUM(G17:G30)</f>
        <v>0</v>
      </c>
      <c r="H16" s="45">
        <f>SUM(H17:H30)</f>
        <v>0</v>
      </c>
      <c r="I16" s="45">
        <f>SUM(I17:I30)</f>
        <v>2378.64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106"/>
    </row>
    <row r="18" spans="1:9" x14ac:dyDescent="0.15">
      <c r="A18" s="30">
        <v>44315</v>
      </c>
      <c r="B18" s="38" t="s">
        <v>694</v>
      </c>
      <c r="C18" s="68" t="s">
        <v>695</v>
      </c>
      <c r="D18" s="68" t="s">
        <v>130</v>
      </c>
      <c r="E18" s="19" t="s">
        <v>26</v>
      </c>
      <c r="F18" s="71">
        <v>2378.64</v>
      </c>
      <c r="G18" s="21"/>
      <c r="H18" s="21"/>
      <c r="I18" s="106">
        <f>F18+G18+H18</f>
        <v>2378.64</v>
      </c>
    </row>
    <row r="19" spans="1:9" x14ac:dyDescent="0.15">
      <c r="A19" s="30"/>
      <c r="B19" s="38"/>
      <c r="C19" s="68"/>
      <c r="D19" s="68"/>
      <c r="E19" s="19" t="s">
        <v>26</v>
      </c>
      <c r="F19" s="71"/>
      <c r="G19" s="21"/>
      <c r="H19" s="21"/>
      <c r="I19" s="106">
        <f>F19+G19+H19</f>
        <v>0</v>
      </c>
    </row>
    <row r="20" spans="1:9" s="67" customFormat="1" x14ac:dyDescent="0.15">
      <c r="A20" s="30"/>
      <c r="B20" s="38"/>
      <c r="C20" s="68"/>
      <c r="D20" s="68"/>
      <c r="E20" s="68"/>
      <c r="F20" s="71"/>
      <c r="G20" s="69"/>
      <c r="H20" s="69"/>
      <c r="I20" s="106">
        <f>F20+G20+H20</f>
        <v>0</v>
      </c>
    </row>
    <row r="21" spans="1:9" s="67" customFormat="1" x14ac:dyDescent="0.15">
      <c r="A21" s="30"/>
      <c r="B21" s="38"/>
      <c r="C21" s="68"/>
      <c r="D21" s="68"/>
      <c r="E21" s="68"/>
      <c r="F21" s="71"/>
      <c r="G21" s="69"/>
      <c r="H21" s="69"/>
      <c r="I21" s="22">
        <f>F21+G21+H21</f>
        <v>0</v>
      </c>
    </row>
    <row r="22" spans="1:9" s="67" customFormat="1" x14ac:dyDescent="0.15">
      <c r="A22" s="30"/>
      <c r="B22" s="38"/>
      <c r="C22" s="68"/>
      <c r="D22" s="68"/>
      <c r="E22" s="68"/>
      <c r="F22" s="69"/>
      <c r="G22" s="69"/>
      <c r="H22" s="69"/>
      <c r="I22" s="22"/>
    </row>
    <row r="23" spans="1:9" s="67" customFormat="1" x14ac:dyDescent="0.15">
      <c r="A23" s="30"/>
      <c r="B23" s="38"/>
      <c r="C23" s="68"/>
      <c r="D23" s="68"/>
      <c r="E23" s="68"/>
      <c r="F23" s="69"/>
      <c r="G23" s="69"/>
      <c r="H23" s="69"/>
      <c r="I23" s="22"/>
    </row>
    <row r="24" spans="1:9" s="67" customFormat="1" x14ac:dyDescent="0.15">
      <c r="A24" s="30"/>
      <c r="B24" s="38"/>
      <c r="C24" s="68"/>
      <c r="D24" s="68"/>
      <c r="E24" s="68"/>
      <c r="F24" s="69"/>
      <c r="G24" s="69"/>
      <c r="H24" s="69"/>
      <c r="I24" s="22"/>
    </row>
    <row r="25" spans="1:9" s="67" customFormat="1" x14ac:dyDescent="0.15">
      <c r="A25" s="30"/>
      <c r="B25" s="3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38"/>
      <c r="C26" s="19"/>
      <c r="D26" s="19"/>
      <c r="E26" s="19" t="s">
        <v>26</v>
      </c>
      <c r="F26" s="21"/>
      <c r="G26" s="21"/>
      <c r="H26" s="21"/>
      <c r="I26" s="22">
        <f>F26+G26+H26</f>
        <v>0</v>
      </c>
    </row>
    <row r="27" spans="1:9" ht="12.75" x14ac:dyDescent="0.2">
      <c r="A27" s="30"/>
      <c r="B27" s="38"/>
      <c r="C27" s="56"/>
      <c r="D27" s="56"/>
      <c r="E27" s="19" t="s">
        <v>26</v>
      </c>
      <c r="F27" s="21"/>
      <c r="G27" s="21"/>
      <c r="H27" s="21"/>
      <c r="I27" s="22"/>
    </row>
    <row r="28" spans="1:9" x14ac:dyDescent="0.15">
      <c r="A28" s="30"/>
      <c r="B28" s="38"/>
      <c r="C28" s="19"/>
      <c r="D28" s="19"/>
      <c r="E28" s="19" t="s">
        <v>26</v>
      </c>
      <c r="F28" s="21"/>
      <c r="G28" s="21"/>
      <c r="H28" s="21"/>
      <c r="I28" s="22"/>
    </row>
    <row r="29" spans="1:9" x14ac:dyDescent="0.15">
      <c r="A29" s="30"/>
      <c r="B29" s="38"/>
      <c r="C29" s="19"/>
      <c r="D29" s="19"/>
      <c r="E29" s="19" t="s">
        <v>26</v>
      </c>
      <c r="F29" s="21"/>
      <c r="G29" s="21"/>
      <c r="H29" s="21"/>
      <c r="I29" s="22"/>
    </row>
    <row r="30" spans="1:9" ht="11.25" thickBot="1" x14ac:dyDescent="0.2">
      <c r="A30" s="18"/>
      <c r="B30" s="38"/>
      <c r="C30" s="19"/>
      <c r="D30" s="19"/>
      <c r="E30" s="19" t="s">
        <v>26</v>
      </c>
      <c r="F30" s="31"/>
      <c r="G30" s="21"/>
      <c r="H30" s="21"/>
      <c r="I30" s="22"/>
    </row>
    <row r="31" spans="1:9" ht="11.25" thickBot="1" x14ac:dyDescent="0.2">
      <c r="A31" s="23" t="s">
        <v>12</v>
      </c>
      <c r="B31" s="50" t="s">
        <v>20</v>
      </c>
      <c r="C31" s="14"/>
      <c r="D31" s="14"/>
      <c r="E31" s="14" t="s">
        <v>26</v>
      </c>
      <c r="F31" s="45">
        <f>SUM(F32:F36)</f>
        <v>0</v>
      </c>
      <c r="G31" s="45">
        <f>SUM(G32:G36)</f>
        <v>0</v>
      </c>
      <c r="H31" s="45">
        <f>SUM(H32:H36)</f>
        <v>0</v>
      </c>
      <c r="I31" s="45">
        <f>SUM(I32:I36)</f>
        <v>0</v>
      </c>
    </row>
    <row r="32" spans="1:9" x14ac:dyDescent="0.15">
      <c r="A32" s="26" t="s">
        <v>15</v>
      </c>
      <c r="B32" s="27" t="s">
        <v>16</v>
      </c>
      <c r="C32" s="27" t="s">
        <v>24</v>
      </c>
      <c r="D32" s="27" t="s">
        <v>18</v>
      </c>
      <c r="E32" s="27" t="s">
        <v>26</v>
      </c>
      <c r="F32" s="28"/>
      <c r="G32" s="21"/>
      <c r="H32" s="21"/>
      <c r="I32" s="22"/>
    </row>
    <row r="33" spans="1:9" x14ac:dyDescent="0.15">
      <c r="A33" s="37"/>
      <c r="B33" s="38"/>
      <c r="C33" s="39"/>
      <c r="D33" s="39"/>
      <c r="E33" s="38" t="s">
        <v>26</v>
      </c>
      <c r="F33" s="20"/>
      <c r="G33" s="21"/>
      <c r="H33" s="21"/>
      <c r="I33" s="22">
        <f>F33+G33+H33</f>
        <v>0</v>
      </c>
    </row>
    <row r="34" spans="1:9" x14ac:dyDescent="0.15">
      <c r="A34" s="37"/>
      <c r="B34" s="38"/>
      <c r="C34" s="39"/>
      <c r="D34" s="39"/>
      <c r="E34" s="38" t="s">
        <v>26</v>
      </c>
      <c r="F34" s="20"/>
      <c r="G34" s="21"/>
      <c r="H34" s="21"/>
      <c r="I34" s="22">
        <f>F34+G34+H34</f>
        <v>0</v>
      </c>
    </row>
    <row r="35" spans="1:9" x14ac:dyDescent="0.15">
      <c r="A35" s="40"/>
      <c r="B35" s="38"/>
      <c r="C35" s="38"/>
      <c r="D35" s="38"/>
      <c r="E35" s="38" t="s">
        <v>26</v>
      </c>
      <c r="F35" s="20"/>
      <c r="G35" s="21"/>
      <c r="H35" s="21"/>
      <c r="I35" s="21"/>
    </row>
    <row r="36" spans="1:9" ht="11.25" thickBot="1" x14ac:dyDescent="0.2">
      <c r="A36" s="18"/>
      <c r="B36" s="38"/>
      <c r="C36" s="19"/>
      <c r="D36" s="19"/>
      <c r="E36" s="19" t="s">
        <v>26</v>
      </c>
      <c r="F36" s="20"/>
      <c r="G36" s="21"/>
      <c r="H36" s="21"/>
      <c r="I36" s="22"/>
    </row>
    <row r="37" spans="1:9" ht="11.25" thickBot="1" x14ac:dyDescent="0.2">
      <c r="A37" s="23" t="s">
        <v>14</v>
      </c>
      <c r="B37" s="50" t="s">
        <v>21</v>
      </c>
      <c r="C37" s="14"/>
      <c r="D37" s="14"/>
      <c r="E37" s="14" t="s">
        <v>26</v>
      </c>
      <c r="F37" s="45">
        <f>SUM(F38:F42)</f>
        <v>0</v>
      </c>
      <c r="G37" s="45">
        <f>SUM(G38:G42)</f>
        <v>0</v>
      </c>
      <c r="H37" s="45">
        <f>SUM(H38:H42)</f>
        <v>0</v>
      </c>
      <c r="I37" s="45">
        <f>SUM(I38:I42)</f>
        <v>0</v>
      </c>
    </row>
    <row r="38" spans="1:9" x14ac:dyDescent="0.15">
      <c r="A38" s="26" t="s">
        <v>15</v>
      </c>
      <c r="B38" s="27" t="s">
        <v>16</v>
      </c>
      <c r="C38" s="27" t="s">
        <v>24</v>
      </c>
      <c r="D38" s="27" t="s">
        <v>18</v>
      </c>
      <c r="E38" s="27" t="s">
        <v>26</v>
      </c>
      <c r="F38" s="28"/>
      <c r="G38" s="21"/>
      <c r="H38" s="21"/>
      <c r="I38" s="22"/>
    </row>
    <row r="39" spans="1:9" x14ac:dyDescent="0.15">
      <c r="A39" s="37"/>
      <c r="B39" s="38"/>
      <c r="C39" s="39"/>
      <c r="D39" s="39"/>
      <c r="E39" s="38"/>
      <c r="F39" s="99"/>
      <c r="G39" s="20"/>
      <c r="H39" s="21"/>
      <c r="I39" s="22">
        <f>F39+G39+H39</f>
        <v>0</v>
      </c>
    </row>
    <row r="40" spans="1:9" s="67" customFormat="1" x14ac:dyDescent="0.15">
      <c r="A40" s="37"/>
      <c r="B40" s="38"/>
      <c r="C40" s="39"/>
      <c r="D40" s="39"/>
      <c r="E40" s="38"/>
      <c r="F40" s="20"/>
      <c r="G40" s="20"/>
      <c r="H40" s="69"/>
      <c r="I40" s="22"/>
    </row>
    <row r="41" spans="1:9" x14ac:dyDescent="0.15">
      <c r="A41" s="40"/>
      <c r="B41" s="38"/>
      <c r="C41" s="38"/>
      <c r="D41" s="38"/>
      <c r="E41" s="38"/>
      <c r="F41" s="20"/>
      <c r="G41" s="21"/>
      <c r="H41" s="21"/>
      <c r="I41" s="21"/>
    </row>
    <row r="42" spans="1:9" ht="11.25" thickBot="1" x14ac:dyDescent="0.2">
      <c r="A42" s="18"/>
      <c r="B42" s="38"/>
      <c r="C42" s="19"/>
      <c r="D42" s="19"/>
      <c r="E42" s="19" t="s">
        <v>26</v>
      </c>
      <c r="F42" s="20"/>
      <c r="G42" s="21"/>
      <c r="H42" s="21"/>
      <c r="I42" s="22"/>
    </row>
    <row r="43" spans="1:9" ht="11.25" thickBot="1" x14ac:dyDescent="0.2">
      <c r="A43" s="13" t="s">
        <v>33</v>
      </c>
      <c r="B43" s="24" t="s">
        <v>34</v>
      </c>
      <c r="C43" s="15"/>
      <c r="D43" s="33" t="s">
        <v>120</v>
      </c>
      <c r="E43" s="47" t="s">
        <v>26</v>
      </c>
      <c r="F43" s="46">
        <v>112081.32</v>
      </c>
      <c r="G43" s="51">
        <f>G8+G10+G16+G31+G37</f>
        <v>689402.45</v>
      </c>
      <c r="H43" s="46">
        <v>798451.72</v>
      </c>
      <c r="I43" s="51">
        <f>I8+I10-I16+I31-I37</f>
        <v>5785.1900000000751</v>
      </c>
    </row>
    <row r="44" spans="1:9" x14ac:dyDescent="0.15">
      <c r="D44" s="4"/>
      <c r="F44" s="62"/>
      <c r="G44" s="62"/>
      <c r="H44" s="54"/>
      <c r="I44" s="36">
        <f>F44+G44-H44</f>
        <v>0</v>
      </c>
    </row>
    <row r="58" spans="6:8" x14ac:dyDescent="0.15">
      <c r="F58" s="92"/>
      <c r="G58" s="92"/>
      <c r="H58" s="92"/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69"/>
  <sheetViews>
    <sheetView topLeftCell="A55" workbookViewId="0">
      <selection activeCell="H15" sqref="H15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38" t="s">
        <v>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8.75" x14ac:dyDescent="0.3">
      <c r="A2" s="338" t="s">
        <v>161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1:19" ht="18.75" x14ac:dyDescent="0.3">
      <c r="A3" s="338" t="s">
        <v>696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1:19" ht="18.75" x14ac:dyDescent="0.3">
      <c r="A4" s="338" t="s">
        <v>163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1:19" x14ac:dyDescent="0.25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</row>
    <row r="6" spans="1:19" ht="17.25" x14ac:dyDescent="0.3">
      <c r="A6" s="295" t="s">
        <v>64</v>
      </c>
      <c r="B6" s="295" t="s">
        <v>164</v>
      </c>
      <c r="C6" s="295" t="s">
        <v>65</v>
      </c>
      <c r="D6" s="295" t="s">
        <v>66</v>
      </c>
      <c r="E6" s="295" t="s">
        <v>67</v>
      </c>
      <c r="F6" s="295" t="s">
        <v>68</v>
      </c>
      <c r="G6" s="295" t="s">
        <v>69</v>
      </c>
      <c r="H6" s="295" t="s">
        <v>70</v>
      </c>
      <c r="I6" s="295" t="s">
        <v>71</v>
      </c>
      <c r="J6" s="295" t="s">
        <v>72</v>
      </c>
      <c r="K6" s="295" t="s">
        <v>73</v>
      </c>
      <c r="L6" s="295" t="s">
        <v>74</v>
      </c>
      <c r="M6" s="295" t="s">
        <v>75</v>
      </c>
      <c r="N6" s="295" t="s">
        <v>76</v>
      </c>
      <c r="O6" s="295" t="s">
        <v>77</v>
      </c>
      <c r="P6" s="295" t="s">
        <v>78</v>
      </c>
      <c r="Q6" s="295" t="s">
        <v>79</v>
      </c>
      <c r="R6" s="295" t="s">
        <v>165</v>
      </c>
      <c r="S6" s="295" t="s">
        <v>90</v>
      </c>
    </row>
    <row r="7" spans="1:19" ht="17.25" x14ac:dyDescent="0.3">
      <c r="A7" s="295" t="s">
        <v>80</v>
      </c>
      <c r="B7" s="295"/>
      <c r="C7" s="295"/>
      <c r="D7" s="295"/>
      <c r="E7" s="295"/>
      <c r="F7" s="295" t="s">
        <v>81</v>
      </c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</row>
    <row r="8" spans="1:19" x14ac:dyDescent="0.25">
      <c r="A8" s="294"/>
      <c r="B8" s="294"/>
      <c r="C8" s="294"/>
      <c r="D8" s="294"/>
      <c r="E8" s="294"/>
      <c r="F8" s="294"/>
      <c r="G8" s="304"/>
      <c r="H8" s="304"/>
      <c r="I8" s="304"/>
      <c r="J8" s="304"/>
      <c r="K8" s="294"/>
      <c r="L8" s="294"/>
      <c r="M8" s="294"/>
      <c r="N8" s="294"/>
      <c r="O8" s="294"/>
      <c r="P8" s="294"/>
      <c r="Q8" s="294"/>
      <c r="R8" s="294"/>
      <c r="S8" s="294"/>
    </row>
    <row r="9" spans="1:19" ht="15.75" x14ac:dyDescent="0.25">
      <c r="A9" s="297">
        <v>1</v>
      </c>
      <c r="B9" s="297"/>
      <c r="C9" s="297"/>
      <c r="D9" s="297"/>
      <c r="E9" s="297"/>
      <c r="F9" s="297" t="s">
        <v>82</v>
      </c>
      <c r="G9" s="305">
        <v>43498836.539999999</v>
      </c>
      <c r="H9" s="305">
        <v>13469518.65</v>
      </c>
      <c r="I9" s="305">
        <v>12893579.720000001</v>
      </c>
      <c r="J9" s="306">
        <v>44074775.469999999</v>
      </c>
      <c r="K9" s="296"/>
      <c r="L9" s="296"/>
      <c r="M9" s="296"/>
      <c r="N9" s="296"/>
      <c r="O9" s="296"/>
      <c r="P9" s="296"/>
      <c r="Q9" s="296"/>
      <c r="R9" s="296"/>
      <c r="S9" s="298" t="s">
        <v>166</v>
      </c>
    </row>
    <row r="10" spans="1:19" ht="15.75" x14ac:dyDescent="0.25">
      <c r="A10" s="297">
        <v>11</v>
      </c>
      <c r="B10" s="297"/>
      <c r="C10" s="297"/>
      <c r="D10" s="297"/>
      <c r="E10" s="297"/>
      <c r="F10" s="297" t="s">
        <v>83</v>
      </c>
      <c r="G10" s="305">
        <v>6634657.5999999996</v>
      </c>
      <c r="H10" s="305">
        <v>12593687.51</v>
      </c>
      <c r="I10" s="305">
        <v>12597041.449999999</v>
      </c>
      <c r="J10" s="306">
        <v>6631303.6600000001</v>
      </c>
      <c r="K10" s="296"/>
      <c r="L10" s="296"/>
      <c r="M10" s="296"/>
      <c r="N10" s="296"/>
      <c r="O10" s="296"/>
      <c r="P10" s="296"/>
      <c r="Q10" s="296"/>
      <c r="R10" s="296"/>
      <c r="S10" s="298" t="s">
        <v>167</v>
      </c>
    </row>
    <row r="11" spans="1:19" ht="15.75" x14ac:dyDescent="0.25">
      <c r="A11" s="297">
        <v>111</v>
      </c>
      <c r="B11" s="297"/>
      <c r="C11" s="297"/>
      <c r="D11" s="297"/>
      <c r="E11" s="297"/>
      <c r="F11" s="297" t="s">
        <v>84</v>
      </c>
      <c r="G11" s="305">
        <v>5520575.46</v>
      </c>
      <c r="H11" s="305">
        <v>7469462.2800000003</v>
      </c>
      <c r="I11" s="305">
        <v>7419360.7400000002</v>
      </c>
      <c r="J11" s="306">
        <v>5570677</v>
      </c>
      <c r="K11" s="296"/>
      <c r="L11" s="296"/>
      <c r="M11" s="296"/>
      <c r="N11" s="296"/>
      <c r="O11" s="296"/>
      <c r="P11" s="296"/>
      <c r="Q11" s="296"/>
      <c r="R11" s="296"/>
      <c r="S11" s="298" t="s">
        <v>168</v>
      </c>
    </row>
    <row r="12" spans="1:19" ht="15.75" x14ac:dyDescent="0.25">
      <c r="A12" s="297">
        <v>1112</v>
      </c>
      <c r="B12" s="297"/>
      <c r="C12" s="297"/>
      <c r="D12" s="297"/>
      <c r="E12" s="297"/>
      <c r="F12" s="297" t="s">
        <v>85</v>
      </c>
      <c r="G12" s="305">
        <v>4890632.1399999997</v>
      </c>
      <c r="H12" s="305">
        <v>7287957.2800000003</v>
      </c>
      <c r="I12" s="305">
        <v>7256020.5999999996</v>
      </c>
      <c r="J12" s="306">
        <v>4922568.82</v>
      </c>
      <c r="K12" s="296"/>
      <c r="L12" s="296"/>
      <c r="M12" s="296"/>
      <c r="N12" s="296"/>
      <c r="O12" s="296"/>
      <c r="P12" s="296"/>
      <c r="Q12" s="296"/>
      <c r="R12" s="296"/>
      <c r="S12" s="298" t="s">
        <v>169</v>
      </c>
    </row>
    <row r="13" spans="1:19" ht="15.75" x14ac:dyDescent="0.25">
      <c r="A13" s="297" t="s">
        <v>86</v>
      </c>
      <c r="B13" s="297"/>
      <c r="C13" s="297"/>
      <c r="D13" s="297"/>
      <c r="E13" s="297"/>
      <c r="F13" s="297" t="s">
        <v>87</v>
      </c>
      <c r="G13" s="305">
        <v>4890632.1399999997</v>
      </c>
      <c r="H13" s="305">
        <v>7287957.2800000003</v>
      </c>
      <c r="I13" s="305">
        <v>7256020.5999999996</v>
      </c>
      <c r="J13" s="306">
        <v>4922568.82</v>
      </c>
      <c r="K13" s="296"/>
      <c r="L13" s="296"/>
      <c r="M13" s="296"/>
      <c r="N13" s="296"/>
      <c r="O13" s="296"/>
      <c r="P13" s="296"/>
      <c r="Q13" s="296"/>
      <c r="R13" s="296"/>
      <c r="S13" s="298" t="s">
        <v>170</v>
      </c>
    </row>
    <row r="14" spans="1:19" ht="15.75" x14ac:dyDescent="0.25">
      <c r="A14" s="297" t="s">
        <v>88</v>
      </c>
      <c r="B14" s="297"/>
      <c r="C14" s="297"/>
      <c r="D14" s="297"/>
      <c r="E14" s="297"/>
      <c r="F14" s="297" t="s">
        <v>89</v>
      </c>
      <c r="G14" s="305">
        <v>4845749.18</v>
      </c>
      <c r="H14" s="305">
        <v>7287957.2400000002</v>
      </c>
      <c r="I14" s="305">
        <v>7255533.4000000004</v>
      </c>
      <c r="J14" s="306">
        <v>4878173.0199999996</v>
      </c>
      <c r="K14" s="296"/>
      <c r="L14" s="296"/>
      <c r="M14" s="296"/>
      <c r="N14" s="296"/>
      <c r="O14" s="296"/>
      <c r="P14" s="296"/>
      <c r="Q14" s="296"/>
      <c r="R14" s="296"/>
      <c r="S14" s="298" t="s">
        <v>171</v>
      </c>
    </row>
    <row r="15" spans="1:19" ht="15.75" x14ac:dyDescent="0.25">
      <c r="A15" s="297" t="s">
        <v>697</v>
      </c>
      <c r="B15" s="297"/>
      <c r="C15" s="297"/>
      <c r="D15" s="297"/>
      <c r="E15" s="297"/>
      <c r="F15" s="297" t="s">
        <v>698</v>
      </c>
      <c r="G15" s="305">
        <v>112081.32</v>
      </c>
      <c r="H15" s="305">
        <v>689402.45</v>
      </c>
      <c r="I15" s="305">
        <v>795698.58</v>
      </c>
      <c r="J15" s="306">
        <v>5785.19</v>
      </c>
      <c r="K15" s="296"/>
      <c r="L15" s="296"/>
      <c r="M15" s="296"/>
      <c r="N15" s="296"/>
      <c r="O15" s="296"/>
      <c r="P15" s="296"/>
      <c r="Q15" s="296"/>
      <c r="R15" s="296"/>
      <c r="S15" s="298" t="s">
        <v>699</v>
      </c>
    </row>
    <row r="16" spans="1:19" x14ac:dyDescent="0.25">
      <c r="A16" s="299">
        <v>2037</v>
      </c>
      <c r="B16" s="299" t="s">
        <v>229</v>
      </c>
      <c r="C16" s="300">
        <v>44291</v>
      </c>
      <c r="D16" s="301" t="s">
        <v>700</v>
      </c>
      <c r="E16" s="300">
        <v>44291</v>
      </c>
      <c r="F16" s="301" t="s">
        <v>701</v>
      </c>
      <c r="G16" s="307">
        <v>0</v>
      </c>
      <c r="H16" s="307">
        <v>0.98</v>
      </c>
      <c r="I16" s="307">
        <v>0</v>
      </c>
      <c r="J16" s="307">
        <v>0</v>
      </c>
      <c r="K16" s="303" t="s">
        <v>181</v>
      </c>
      <c r="L16" s="299" t="s">
        <v>652</v>
      </c>
      <c r="M16" s="303" t="s">
        <v>181</v>
      </c>
      <c r="N16" s="303" t="s">
        <v>181</v>
      </c>
      <c r="O16" s="303" t="s">
        <v>181</v>
      </c>
      <c r="P16" s="303" t="s">
        <v>181</v>
      </c>
      <c r="Q16" s="303" t="s">
        <v>181</v>
      </c>
      <c r="R16" s="303" t="s">
        <v>181</v>
      </c>
      <c r="S16" s="302" t="s">
        <v>699</v>
      </c>
    </row>
    <row r="17" spans="1:19" x14ac:dyDescent="0.25">
      <c r="A17" s="299">
        <v>2038</v>
      </c>
      <c r="B17" s="299" t="s">
        <v>229</v>
      </c>
      <c r="C17" s="300">
        <v>44291</v>
      </c>
      <c r="D17" s="301" t="s">
        <v>702</v>
      </c>
      <c r="E17" s="300">
        <v>44291</v>
      </c>
      <c r="F17" s="301" t="s">
        <v>703</v>
      </c>
      <c r="G17" s="307">
        <v>0</v>
      </c>
      <c r="H17" s="307">
        <v>0</v>
      </c>
      <c r="I17" s="307">
        <v>160</v>
      </c>
      <c r="J17" s="307">
        <v>0</v>
      </c>
      <c r="K17" s="303" t="s">
        <v>181</v>
      </c>
      <c r="L17" s="299" t="s">
        <v>704</v>
      </c>
      <c r="M17" s="303" t="s">
        <v>180</v>
      </c>
      <c r="N17" s="303" t="s">
        <v>181</v>
      </c>
      <c r="O17" s="303" t="s">
        <v>181</v>
      </c>
      <c r="P17" s="303" t="s">
        <v>181</v>
      </c>
      <c r="Q17" s="303" t="s">
        <v>181</v>
      </c>
      <c r="R17" s="303" t="s">
        <v>181</v>
      </c>
      <c r="S17" s="302" t="s">
        <v>699</v>
      </c>
    </row>
    <row r="18" spans="1:19" x14ac:dyDescent="0.25">
      <c r="A18" s="299">
        <v>2038</v>
      </c>
      <c r="B18" s="299" t="s">
        <v>229</v>
      </c>
      <c r="C18" s="300">
        <v>44291</v>
      </c>
      <c r="D18" s="301" t="s">
        <v>702</v>
      </c>
      <c r="E18" s="300">
        <v>44291</v>
      </c>
      <c r="F18" s="301" t="s">
        <v>703</v>
      </c>
      <c r="G18" s="307">
        <v>0</v>
      </c>
      <c r="H18" s="307">
        <v>0</v>
      </c>
      <c r="I18" s="307">
        <v>25.6</v>
      </c>
      <c r="J18" s="307">
        <v>0</v>
      </c>
      <c r="K18" s="303" t="s">
        <v>181</v>
      </c>
      <c r="L18" s="299" t="s">
        <v>704</v>
      </c>
      <c r="M18" s="303" t="s">
        <v>180</v>
      </c>
      <c r="N18" s="303" t="s">
        <v>181</v>
      </c>
      <c r="O18" s="303" t="s">
        <v>181</v>
      </c>
      <c r="P18" s="303" t="s">
        <v>181</v>
      </c>
      <c r="Q18" s="303" t="s">
        <v>181</v>
      </c>
      <c r="R18" s="303" t="s">
        <v>181</v>
      </c>
      <c r="S18" s="302" t="s">
        <v>699</v>
      </c>
    </row>
    <row r="19" spans="1:19" x14ac:dyDescent="0.25">
      <c r="A19" s="299">
        <v>1546</v>
      </c>
      <c r="B19" s="299" t="s">
        <v>175</v>
      </c>
      <c r="C19" s="300">
        <v>44293</v>
      </c>
      <c r="D19" s="301" t="s">
        <v>705</v>
      </c>
      <c r="E19" s="300">
        <v>44293</v>
      </c>
      <c r="F19" s="301" t="s">
        <v>706</v>
      </c>
      <c r="G19" s="307">
        <v>0</v>
      </c>
      <c r="H19" s="307">
        <v>0</v>
      </c>
      <c r="I19" s="307">
        <v>50000</v>
      </c>
      <c r="J19" s="307">
        <v>0</v>
      </c>
      <c r="K19" s="303" t="s">
        <v>707</v>
      </c>
      <c r="L19" s="299" t="s">
        <v>652</v>
      </c>
      <c r="M19" s="303" t="s">
        <v>180</v>
      </c>
      <c r="N19" s="303" t="s">
        <v>181</v>
      </c>
      <c r="O19" s="303" t="s">
        <v>181</v>
      </c>
      <c r="P19" s="303" t="s">
        <v>181</v>
      </c>
      <c r="Q19" s="303" t="s">
        <v>181</v>
      </c>
      <c r="R19" s="303" t="s">
        <v>181</v>
      </c>
      <c r="S19" s="302" t="s">
        <v>699</v>
      </c>
    </row>
    <row r="20" spans="1:19" x14ac:dyDescent="0.25">
      <c r="A20" s="299">
        <v>1499</v>
      </c>
      <c r="B20" s="299" t="s">
        <v>175</v>
      </c>
      <c r="C20" s="300">
        <v>44294</v>
      </c>
      <c r="D20" s="301" t="s">
        <v>708</v>
      </c>
      <c r="E20" s="300">
        <v>44294</v>
      </c>
      <c r="F20" s="301" t="s">
        <v>709</v>
      </c>
      <c r="G20" s="307">
        <v>0</v>
      </c>
      <c r="H20" s="307">
        <v>0</v>
      </c>
      <c r="I20" s="307">
        <v>410.85</v>
      </c>
      <c r="J20" s="307">
        <v>0</v>
      </c>
      <c r="K20" s="303" t="s">
        <v>710</v>
      </c>
      <c r="L20" s="299" t="s">
        <v>652</v>
      </c>
      <c r="M20" s="303" t="s">
        <v>180</v>
      </c>
      <c r="N20" s="303" t="s">
        <v>181</v>
      </c>
      <c r="O20" s="303" t="s">
        <v>181</v>
      </c>
      <c r="P20" s="303" t="s">
        <v>181</v>
      </c>
      <c r="Q20" s="303" t="s">
        <v>181</v>
      </c>
      <c r="R20" s="303" t="s">
        <v>181</v>
      </c>
      <c r="S20" s="302" t="s">
        <v>699</v>
      </c>
    </row>
    <row r="21" spans="1:19" x14ac:dyDescent="0.25">
      <c r="A21" s="299">
        <v>1500</v>
      </c>
      <c r="B21" s="299" t="s">
        <v>175</v>
      </c>
      <c r="C21" s="300">
        <v>44294</v>
      </c>
      <c r="D21" s="301" t="s">
        <v>711</v>
      </c>
      <c r="E21" s="300">
        <v>44294</v>
      </c>
      <c r="F21" s="301" t="s">
        <v>712</v>
      </c>
      <c r="G21" s="307">
        <v>0</v>
      </c>
      <c r="H21" s="307">
        <v>0</v>
      </c>
      <c r="I21" s="307">
        <v>410.85</v>
      </c>
      <c r="J21" s="307">
        <v>0</v>
      </c>
      <c r="K21" s="303" t="s">
        <v>713</v>
      </c>
      <c r="L21" s="299" t="s">
        <v>652</v>
      </c>
      <c r="M21" s="303" t="s">
        <v>180</v>
      </c>
      <c r="N21" s="303" t="s">
        <v>181</v>
      </c>
      <c r="O21" s="303" t="s">
        <v>181</v>
      </c>
      <c r="P21" s="303" t="s">
        <v>181</v>
      </c>
      <c r="Q21" s="303" t="s">
        <v>181</v>
      </c>
      <c r="R21" s="303" t="s">
        <v>181</v>
      </c>
      <c r="S21" s="302" t="s">
        <v>699</v>
      </c>
    </row>
    <row r="22" spans="1:19" x14ac:dyDescent="0.25">
      <c r="A22" s="299">
        <v>1501</v>
      </c>
      <c r="B22" s="299" t="s">
        <v>175</v>
      </c>
      <c r="C22" s="300">
        <v>44294</v>
      </c>
      <c r="D22" s="301" t="s">
        <v>714</v>
      </c>
      <c r="E22" s="300">
        <v>44294</v>
      </c>
      <c r="F22" s="301" t="s">
        <v>715</v>
      </c>
      <c r="G22" s="307">
        <v>0</v>
      </c>
      <c r="H22" s="307">
        <v>0</v>
      </c>
      <c r="I22" s="307">
        <v>410.85</v>
      </c>
      <c r="J22" s="307">
        <v>0</v>
      </c>
      <c r="K22" s="303" t="s">
        <v>716</v>
      </c>
      <c r="L22" s="299" t="s">
        <v>652</v>
      </c>
      <c r="M22" s="303" t="s">
        <v>180</v>
      </c>
      <c r="N22" s="303" t="s">
        <v>181</v>
      </c>
      <c r="O22" s="303" t="s">
        <v>181</v>
      </c>
      <c r="P22" s="303" t="s">
        <v>181</v>
      </c>
      <c r="Q22" s="303" t="s">
        <v>181</v>
      </c>
      <c r="R22" s="303" t="s">
        <v>181</v>
      </c>
      <c r="S22" s="302" t="s">
        <v>699</v>
      </c>
    </row>
    <row r="23" spans="1:19" x14ac:dyDescent="0.25">
      <c r="A23" s="299">
        <v>1502</v>
      </c>
      <c r="B23" s="299" t="s">
        <v>175</v>
      </c>
      <c r="C23" s="300">
        <v>44294</v>
      </c>
      <c r="D23" s="301" t="s">
        <v>717</v>
      </c>
      <c r="E23" s="300">
        <v>44294</v>
      </c>
      <c r="F23" s="301" t="s">
        <v>718</v>
      </c>
      <c r="G23" s="307">
        <v>0</v>
      </c>
      <c r="H23" s="307">
        <v>0</v>
      </c>
      <c r="I23" s="307">
        <v>410.85</v>
      </c>
      <c r="J23" s="307">
        <v>0</v>
      </c>
      <c r="K23" s="303" t="s">
        <v>719</v>
      </c>
      <c r="L23" s="299" t="s">
        <v>652</v>
      </c>
      <c r="M23" s="303" t="s">
        <v>180</v>
      </c>
      <c r="N23" s="303" t="s">
        <v>181</v>
      </c>
      <c r="O23" s="303" t="s">
        <v>181</v>
      </c>
      <c r="P23" s="303" t="s">
        <v>181</v>
      </c>
      <c r="Q23" s="303" t="s">
        <v>181</v>
      </c>
      <c r="R23" s="303" t="s">
        <v>181</v>
      </c>
      <c r="S23" s="302" t="s">
        <v>699</v>
      </c>
    </row>
    <row r="24" spans="1:19" x14ac:dyDescent="0.25">
      <c r="A24" s="299">
        <v>1503</v>
      </c>
      <c r="B24" s="299" t="s">
        <v>175</v>
      </c>
      <c r="C24" s="300">
        <v>44294</v>
      </c>
      <c r="D24" s="301" t="s">
        <v>720</v>
      </c>
      <c r="E24" s="300">
        <v>44294</v>
      </c>
      <c r="F24" s="301" t="s">
        <v>721</v>
      </c>
      <c r="G24" s="307">
        <v>0</v>
      </c>
      <c r="H24" s="307">
        <v>0</v>
      </c>
      <c r="I24" s="307">
        <v>410.85</v>
      </c>
      <c r="J24" s="307">
        <v>0</v>
      </c>
      <c r="K24" s="303" t="s">
        <v>722</v>
      </c>
      <c r="L24" s="299" t="s">
        <v>652</v>
      </c>
      <c r="M24" s="303" t="s">
        <v>180</v>
      </c>
      <c r="N24" s="303" t="s">
        <v>181</v>
      </c>
      <c r="O24" s="303" t="s">
        <v>181</v>
      </c>
      <c r="P24" s="303" t="s">
        <v>181</v>
      </c>
      <c r="Q24" s="303" t="s">
        <v>181</v>
      </c>
      <c r="R24" s="303" t="s">
        <v>181</v>
      </c>
      <c r="S24" s="302" t="s">
        <v>699</v>
      </c>
    </row>
    <row r="25" spans="1:19" x14ac:dyDescent="0.25">
      <c r="A25" s="299">
        <v>1421</v>
      </c>
      <c r="B25" s="299" t="s">
        <v>73</v>
      </c>
      <c r="C25" s="300">
        <v>44295</v>
      </c>
      <c r="D25" s="301" t="s">
        <v>723</v>
      </c>
      <c r="E25" s="300">
        <v>44295</v>
      </c>
      <c r="F25" s="301" t="s">
        <v>724</v>
      </c>
      <c r="G25" s="307">
        <v>0</v>
      </c>
      <c r="H25" s="307">
        <v>0</v>
      </c>
      <c r="I25" s="307">
        <v>23585.1</v>
      </c>
      <c r="J25" s="307">
        <v>0</v>
      </c>
      <c r="K25" s="303" t="s">
        <v>725</v>
      </c>
      <c r="L25" s="299" t="s">
        <v>652</v>
      </c>
      <c r="M25" s="303" t="s">
        <v>180</v>
      </c>
      <c r="N25" s="303" t="s">
        <v>181</v>
      </c>
      <c r="O25" s="303" t="s">
        <v>181</v>
      </c>
      <c r="P25" s="303" t="s">
        <v>181</v>
      </c>
      <c r="Q25" s="303" t="s">
        <v>181</v>
      </c>
      <c r="R25" s="303" t="s">
        <v>181</v>
      </c>
      <c r="S25" s="302" t="s">
        <v>699</v>
      </c>
    </row>
    <row r="26" spans="1:19" x14ac:dyDescent="0.25">
      <c r="A26" s="299">
        <v>1423</v>
      </c>
      <c r="B26" s="299" t="s">
        <v>73</v>
      </c>
      <c r="C26" s="300">
        <v>44295</v>
      </c>
      <c r="D26" s="301" t="s">
        <v>726</v>
      </c>
      <c r="E26" s="300">
        <v>44295</v>
      </c>
      <c r="F26" s="301" t="s">
        <v>727</v>
      </c>
      <c r="G26" s="307">
        <v>0</v>
      </c>
      <c r="H26" s="307">
        <v>0</v>
      </c>
      <c r="I26" s="307">
        <v>12637.95</v>
      </c>
      <c r="J26" s="307">
        <v>0</v>
      </c>
      <c r="K26" s="303" t="s">
        <v>728</v>
      </c>
      <c r="L26" s="299" t="s">
        <v>652</v>
      </c>
      <c r="M26" s="303" t="s">
        <v>180</v>
      </c>
      <c r="N26" s="303" t="s">
        <v>181</v>
      </c>
      <c r="O26" s="303" t="s">
        <v>181</v>
      </c>
      <c r="P26" s="303" t="s">
        <v>181</v>
      </c>
      <c r="Q26" s="303" t="s">
        <v>181</v>
      </c>
      <c r="R26" s="303" t="s">
        <v>181</v>
      </c>
      <c r="S26" s="302" t="s">
        <v>699</v>
      </c>
    </row>
    <row r="27" spans="1:19" x14ac:dyDescent="0.25">
      <c r="A27" s="299">
        <v>1508</v>
      </c>
      <c r="B27" s="299" t="s">
        <v>175</v>
      </c>
      <c r="C27" s="300">
        <v>44295</v>
      </c>
      <c r="D27" s="301" t="s">
        <v>729</v>
      </c>
      <c r="E27" s="300">
        <v>44295</v>
      </c>
      <c r="F27" s="301" t="s">
        <v>730</v>
      </c>
      <c r="G27" s="307">
        <v>0</v>
      </c>
      <c r="H27" s="307">
        <v>0</v>
      </c>
      <c r="I27" s="307">
        <v>410.85</v>
      </c>
      <c r="J27" s="307">
        <v>0</v>
      </c>
      <c r="K27" s="303" t="s">
        <v>731</v>
      </c>
      <c r="L27" s="299" t="s">
        <v>652</v>
      </c>
      <c r="M27" s="303" t="s">
        <v>180</v>
      </c>
      <c r="N27" s="303" t="s">
        <v>181</v>
      </c>
      <c r="O27" s="303" t="s">
        <v>181</v>
      </c>
      <c r="P27" s="303" t="s">
        <v>181</v>
      </c>
      <c r="Q27" s="303" t="s">
        <v>181</v>
      </c>
      <c r="R27" s="303" t="s">
        <v>181</v>
      </c>
      <c r="S27" s="302" t="s">
        <v>699</v>
      </c>
    </row>
    <row r="28" spans="1:19" x14ac:dyDescent="0.25">
      <c r="A28" s="299">
        <v>1403</v>
      </c>
      <c r="B28" s="299" t="s">
        <v>732</v>
      </c>
      <c r="C28" s="300">
        <v>44295</v>
      </c>
      <c r="D28" s="301" t="s">
        <v>733</v>
      </c>
      <c r="E28" s="300">
        <v>44295</v>
      </c>
      <c r="F28" s="301" t="s">
        <v>734</v>
      </c>
      <c r="G28" s="307">
        <v>0</v>
      </c>
      <c r="H28" s="307">
        <v>9.23</v>
      </c>
      <c r="I28" s="307">
        <v>0</v>
      </c>
      <c r="J28" s="307">
        <v>0</v>
      </c>
      <c r="K28" s="303" t="s">
        <v>181</v>
      </c>
      <c r="L28" s="299" t="s">
        <v>652</v>
      </c>
      <c r="M28" s="303" t="s">
        <v>180</v>
      </c>
      <c r="N28" s="303" t="s">
        <v>181</v>
      </c>
      <c r="O28" s="303" t="s">
        <v>181</v>
      </c>
      <c r="P28" s="303" t="s">
        <v>181</v>
      </c>
      <c r="Q28" s="303" t="s">
        <v>181</v>
      </c>
      <c r="R28" s="303" t="s">
        <v>181</v>
      </c>
      <c r="S28" s="302" t="s">
        <v>699</v>
      </c>
    </row>
    <row r="29" spans="1:19" x14ac:dyDescent="0.25">
      <c r="A29" s="299">
        <v>1509</v>
      </c>
      <c r="B29" s="299" t="s">
        <v>175</v>
      </c>
      <c r="C29" s="300">
        <v>44295</v>
      </c>
      <c r="D29" s="301" t="s">
        <v>735</v>
      </c>
      <c r="E29" s="300">
        <v>44295</v>
      </c>
      <c r="F29" s="301" t="s">
        <v>736</v>
      </c>
      <c r="G29" s="307">
        <v>0</v>
      </c>
      <c r="H29" s="307">
        <v>0</v>
      </c>
      <c r="I29" s="307">
        <v>410.85</v>
      </c>
      <c r="J29" s="307">
        <v>0</v>
      </c>
      <c r="K29" s="303" t="s">
        <v>737</v>
      </c>
      <c r="L29" s="299" t="s">
        <v>652</v>
      </c>
      <c r="M29" s="303" t="s">
        <v>180</v>
      </c>
      <c r="N29" s="303" t="s">
        <v>181</v>
      </c>
      <c r="O29" s="303" t="s">
        <v>181</v>
      </c>
      <c r="P29" s="303" t="s">
        <v>181</v>
      </c>
      <c r="Q29" s="303" t="s">
        <v>181</v>
      </c>
      <c r="R29" s="303" t="s">
        <v>181</v>
      </c>
      <c r="S29" s="302" t="s">
        <v>699</v>
      </c>
    </row>
    <row r="30" spans="1:19" x14ac:dyDescent="0.25">
      <c r="A30" s="299">
        <v>1511</v>
      </c>
      <c r="B30" s="299" t="s">
        <v>175</v>
      </c>
      <c r="C30" s="300">
        <v>44295</v>
      </c>
      <c r="D30" s="301" t="s">
        <v>351</v>
      </c>
      <c r="E30" s="300">
        <v>44295</v>
      </c>
      <c r="F30" s="301" t="s">
        <v>352</v>
      </c>
      <c r="G30" s="307">
        <v>0</v>
      </c>
      <c r="H30" s="307">
        <v>0</v>
      </c>
      <c r="I30" s="307">
        <v>410.85</v>
      </c>
      <c r="J30" s="307">
        <v>0</v>
      </c>
      <c r="K30" s="303" t="s">
        <v>353</v>
      </c>
      <c r="L30" s="299" t="s">
        <v>652</v>
      </c>
      <c r="M30" s="303" t="s">
        <v>180</v>
      </c>
      <c r="N30" s="303" t="s">
        <v>181</v>
      </c>
      <c r="O30" s="303" t="s">
        <v>181</v>
      </c>
      <c r="P30" s="303" t="s">
        <v>181</v>
      </c>
      <c r="Q30" s="303" t="s">
        <v>181</v>
      </c>
      <c r="R30" s="303" t="s">
        <v>181</v>
      </c>
      <c r="S30" s="302" t="s">
        <v>699</v>
      </c>
    </row>
    <row r="31" spans="1:19" x14ac:dyDescent="0.25">
      <c r="A31" s="299">
        <v>1513</v>
      </c>
      <c r="B31" s="299" t="s">
        <v>175</v>
      </c>
      <c r="C31" s="300">
        <v>44295</v>
      </c>
      <c r="D31" s="301" t="s">
        <v>738</v>
      </c>
      <c r="E31" s="300">
        <v>44295</v>
      </c>
      <c r="F31" s="301" t="s">
        <v>739</v>
      </c>
      <c r="G31" s="307">
        <v>0</v>
      </c>
      <c r="H31" s="307">
        <v>0</v>
      </c>
      <c r="I31" s="307">
        <v>8000</v>
      </c>
      <c r="J31" s="307">
        <v>0</v>
      </c>
      <c r="K31" s="303" t="s">
        <v>740</v>
      </c>
      <c r="L31" s="299" t="s">
        <v>652</v>
      </c>
      <c r="M31" s="303" t="s">
        <v>180</v>
      </c>
      <c r="N31" s="303" t="s">
        <v>181</v>
      </c>
      <c r="O31" s="303" t="s">
        <v>181</v>
      </c>
      <c r="P31" s="303" t="s">
        <v>181</v>
      </c>
      <c r="Q31" s="303" t="s">
        <v>181</v>
      </c>
      <c r="R31" s="303" t="s">
        <v>181</v>
      </c>
      <c r="S31" s="302" t="s">
        <v>699</v>
      </c>
    </row>
    <row r="32" spans="1:19" x14ac:dyDescent="0.25">
      <c r="A32" s="299">
        <v>1580</v>
      </c>
      <c r="B32" s="299" t="s">
        <v>73</v>
      </c>
      <c r="C32" s="300">
        <v>44295</v>
      </c>
      <c r="D32" s="301" t="s">
        <v>1081</v>
      </c>
      <c r="E32" s="300">
        <v>44295</v>
      </c>
      <c r="F32" s="301" t="s">
        <v>1082</v>
      </c>
      <c r="G32" s="307">
        <v>0</v>
      </c>
      <c r="H32" s="307">
        <v>0</v>
      </c>
      <c r="I32" s="307">
        <v>0</v>
      </c>
      <c r="J32" s="307">
        <v>0</v>
      </c>
      <c r="K32" s="303" t="s">
        <v>741</v>
      </c>
      <c r="L32" s="299" t="s">
        <v>652</v>
      </c>
      <c r="M32" s="303" t="s">
        <v>180</v>
      </c>
      <c r="N32" s="303" t="s">
        <v>181</v>
      </c>
      <c r="O32" s="303" t="s">
        <v>181</v>
      </c>
      <c r="P32" s="303" t="s">
        <v>181</v>
      </c>
      <c r="Q32" s="303" t="s">
        <v>181</v>
      </c>
      <c r="R32" s="303" t="s">
        <v>181</v>
      </c>
      <c r="S32" s="302" t="s">
        <v>699</v>
      </c>
    </row>
    <row r="33" spans="1:19" x14ac:dyDescent="0.25">
      <c r="A33" s="299">
        <v>1512</v>
      </c>
      <c r="B33" s="299" t="s">
        <v>175</v>
      </c>
      <c r="C33" s="300">
        <v>44296</v>
      </c>
      <c r="D33" s="301" t="s">
        <v>742</v>
      </c>
      <c r="E33" s="300">
        <v>44296</v>
      </c>
      <c r="F33" s="301" t="s">
        <v>743</v>
      </c>
      <c r="G33" s="307">
        <v>0</v>
      </c>
      <c r="H33" s="307">
        <v>0</v>
      </c>
      <c r="I33" s="307">
        <v>4015.19</v>
      </c>
      <c r="J33" s="307">
        <v>0</v>
      </c>
      <c r="K33" s="303" t="s">
        <v>744</v>
      </c>
      <c r="L33" s="299" t="s">
        <v>652</v>
      </c>
      <c r="M33" s="303" t="s">
        <v>180</v>
      </c>
      <c r="N33" s="303" t="s">
        <v>181</v>
      </c>
      <c r="O33" s="303" t="s">
        <v>181</v>
      </c>
      <c r="P33" s="303" t="s">
        <v>181</v>
      </c>
      <c r="Q33" s="303" t="s">
        <v>181</v>
      </c>
      <c r="R33" s="303" t="s">
        <v>181</v>
      </c>
      <c r="S33" s="302" t="s">
        <v>699</v>
      </c>
    </row>
    <row r="34" spans="1:19" x14ac:dyDescent="0.25">
      <c r="A34" s="299">
        <v>1514</v>
      </c>
      <c r="B34" s="299" t="s">
        <v>175</v>
      </c>
      <c r="C34" s="300">
        <v>44298</v>
      </c>
      <c r="D34" s="301" t="s">
        <v>745</v>
      </c>
      <c r="E34" s="300">
        <v>44298</v>
      </c>
      <c r="F34" s="301" t="s">
        <v>746</v>
      </c>
      <c r="G34" s="307">
        <v>0</v>
      </c>
      <c r="H34" s="307">
        <v>200000</v>
      </c>
      <c r="I34" s="307">
        <v>0</v>
      </c>
      <c r="J34" s="307">
        <v>0</v>
      </c>
      <c r="K34" s="303" t="s">
        <v>747</v>
      </c>
      <c r="L34" s="299" t="s">
        <v>652</v>
      </c>
      <c r="M34" s="303" t="s">
        <v>180</v>
      </c>
      <c r="N34" s="303" t="s">
        <v>181</v>
      </c>
      <c r="O34" s="303" t="s">
        <v>181</v>
      </c>
      <c r="P34" s="303" t="s">
        <v>181</v>
      </c>
      <c r="Q34" s="303" t="s">
        <v>181</v>
      </c>
      <c r="R34" s="303" t="s">
        <v>181</v>
      </c>
      <c r="S34" s="302" t="s">
        <v>699</v>
      </c>
    </row>
    <row r="35" spans="1:19" x14ac:dyDescent="0.25">
      <c r="A35" s="299">
        <v>1576</v>
      </c>
      <c r="B35" s="299" t="s">
        <v>73</v>
      </c>
      <c r="C35" s="300">
        <v>44299</v>
      </c>
      <c r="D35" s="301" t="s">
        <v>748</v>
      </c>
      <c r="E35" s="300">
        <v>44300</v>
      </c>
      <c r="F35" s="301" t="s">
        <v>749</v>
      </c>
      <c r="G35" s="307">
        <v>0</v>
      </c>
      <c r="H35" s="307">
        <v>0</v>
      </c>
      <c r="I35" s="307">
        <v>0</v>
      </c>
      <c r="J35" s="307">
        <v>0</v>
      </c>
      <c r="K35" s="303" t="s">
        <v>750</v>
      </c>
      <c r="L35" s="299" t="s">
        <v>652</v>
      </c>
      <c r="M35" s="303" t="s">
        <v>180</v>
      </c>
      <c r="N35" s="303" t="s">
        <v>181</v>
      </c>
      <c r="O35" s="303" t="s">
        <v>181</v>
      </c>
      <c r="P35" s="303" t="s">
        <v>181</v>
      </c>
      <c r="Q35" s="303" t="s">
        <v>181</v>
      </c>
      <c r="R35" s="303" t="s">
        <v>181</v>
      </c>
      <c r="S35" s="302" t="s">
        <v>699</v>
      </c>
    </row>
    <row r="36" spans="1:19" x14ac:dyDescent="0.25">
      <c r="A36" s="299">
        <v>1746</v>
      </c>
      <c r="B36" s="299" t="s">
        <v>175</v>
      </c>
      <c r="C36" s="300">
        <v>44300</v>
      </c>
      <c r="D36" s="301" t="s">
        <v>751</v>
      </c>
      <c r="E36" s="300">
        <v>44300</v>
      </c>
      <c r="F36" s="301" t="s">
        <v>752</v>
      </c>
      <c r="G36" s="307">
        <v>0</v>
      </c>
      <c r="H36" s="307">
        <v>264920.06</v>
      </c>
      <c r="I36" s="307">
        <v>0</v>
      </c>
      <c r="J36" s="307">
        <v>0</v>
      </c>
      <c r="K36" s="303" t="s">
        <v>753</v>
      </c>
      <c r="L36" s="299" t="s">
        <v>652</v>
      </c>
      <c r="M36" s="303" t="s">
        <v>180</v>
      </c>
      <c r="N36" s="303" t="s">
        <v>181</v>
      </c>
      <c r="O36" s="303" t="s">
        <v>181</v>
      </c>
      <c r="P36" s="303" t="s">
        <v>181</v>
      </c>
      <c r="Q36" s="303" t="s">
        <v>181</v>
      </c>
      <c r="R36" s="303" t="s">
        <v>181</v>
      </c>
      <c r="S36" s="302" t="s">
        <v>699</v>
      </c>
    </row>
    <row r="37" spans="1:19" x14ac:dyDescent="0.25">
      <c r="A37" s="299">
        <v>1815</v>
      </c>
      <c r="B37" s="299" t="s">
        <v>73</v>
      </c>
      <c r="C37" s="300">
        <v>44300</v>
      </c>
      <c r="D37" s="301" t="s">
        <v>754</v>
      </c>
      <c r="E37" s="300">
        <v>44300</v>
      </c>
      <c r="F37" s="301" t="s">
        <v>755</v>
      </c>
      <c r="G37" s="307">
        <v>0</v>
      </c>
      <c r="H37" s="307">
        <v>0</v>
      </c>
      <c r="I37" s="307">
        <v>4472.18</v>
      </c>
      <c r="J37" s="307">
        <v>0</v>
      </c>
      <c r="K37" s="303" t="s">
        <v>756</v>
      </c>
      <c r="L37" s="299" t="s">
        <v>652</v>
      </c>
      <c r="M37" s="303" t="s">
        <v>180</v>
      </c>
      <c r="N37" s="303" t="s">
        <v>181</v>
      </c>
      <c r="O37" s="303" t="s">
        <v>181</v>
      </c>
      <c r="P37" s="303" t="s">
        <v>181</v>
      </c>
      <c r="Q37" s="303" t="s">
        <v>181</v>
      </c>
      <c r="R37" s="303" t="s">
        <v>181</v>
      </c>
      <c r="S37" s="302" t="s">
        <v>699</v>
      </c>
    </row>
    <row r="38" spans="1:19" x14ac:dyDescent="0.25">
      <c r="A38" s="299">
        <v>1816</v>
      </c>
      <c r="B38" s="299" t="s">
        <v>73</v>
      </c>
      <c r="C38" s="300">
        <v>44300</v>
      </c>
      <c r="D38" s="301" t="s">
        <v>757</v>
      </c>
      <c r="E38" s="300">
        <v>44300</v>
      </c>
      <c r="F38" s="301" t="s">
        <v>758</v>
      </c>
      <c r="G38" s="307">
        <v>0</v>
      </c>
      <c r="H38" s="307">
        <v>0</v>
      </c>
      <c r="I38" s="307">
        <v>4472.18</v>
      </c>
      <c r="J38" s="307">
        <v>0</v>
      </c>
      <c r="K38" s="303" t="s">
        <v>759</v>
      </c>
      <c r="L38" s="299" t="s">
        <v>652</v>
      </c>
      <c r="M38" s="303" t="s">
        <v>180</v>
      </c>
      <c r="N38" s="303" t="s">
        <v>181</v>
      </c>
      <c r="O38" s="303" t="s">
        <v>181</v>
      </c>
      <c r="P38" s="303" t="s">
        <v>181</v>
      </c>
      <c r="Q38" s="303" t="s">
        <v>181</v>
      </c>
      <c r="R38" s="303" t="s">
        <v>181</v>
      </c>
      <c r="S38" s="302" t="s">
        <v>699</v>
      </c>
    </row>
    <row r="39" spans="1:19" x14ac:dyDescent="0.25">
      <c r="A39" s="299">
        <v>1819</v>
      </c>
      <c r="B39" s="299" t="s">
        <v>175</v>
      </c>
      <c r="C39" s="300">
        <v>44300</v>
      </c>
      <c r="D39" s="301" t="s">
        <v>760</v>
      </c>
      <c r="E39" s="300">
        <v>44300</v>
      </c>
      <c r="F39" s="301" t="s">
        <v>761</v>
      </c>
      <c r="G39" s="307">
        <v>0</v>
      </c>
      <c r="H39" s="307">
        <v>0</v>
      </c>
      <c r="I39" s="307">
        <v>17919</v>
      </c>
      <c r="J39" s="307">
        <v>0</v>
      </c>
      <c r="K39" s="303" t="s">
        <v>762</v>
      </c>
      <c r="L39" s="299" t="s">
        <v>652</v>
      </c>
      <c r="M39" s="303" t="s">
        <v>180</v>
      </c>
      <c r="N39" s="303" t="s">
        <v>181</v>
      </c>
      <c r="O39" s="303" t="s">
        <v>181</v>
      </c>
      <c r="P39" s="303" t="s">
        <v>181</v>
      </c>
      <c r="Q39" s="303" t="s">
        <v>181</v>
      </c>
      <c r="R39" s="303" t="s">
        <v>181</v>
      </c>
      <c r="S39" s="302" t="s">
        <v>699</v>
      </c>
    </row>
    <row r="40" spans="1:19" x14ac:dyDescent="0.25">
      <c r="A40" s="299">
        <v>1820</v>
      </c>
      <c r="B40" s="299" t="s">
        <v>175</v>
      </c>
      <c r="C40" s="300">
        <v>44300</v>
      </c>
      <c r="D40" s="301" t="s">
        <v>763</v>
      </c>
      <c r="E40" s="300">
        <v>44300</v>
      </c>
      <c r="F40" s="301" t="s">
        <v>764</v>
      </c>
      <c r="G40" s="307">
        <v>0</v>
      </c>
      <c r="H40" s="307">
        <v>0</v>
      </c>
      <c r="I40" s="307">
        <v>17473</v>
      </c>
      <c r="J40" s="307">
        <v>0</v>
      </c>
      <c r="K40" s="303" t="s">
        <v>765</v>
      </c>
      <c r="L40" s="299" t="s">
        <v>652</v>
      </c>
      <c r="M40" s="303" t="s">
        <v>180</v>
      </c>
      <c r="N40" s="303" t="s">
        <v>181</v>
      </c>
      <c r="O40" s="303" t="s">
        <v>181</v>
      </c>
      <c r="P40" s="303" t="s">
        <v>181</v>
      </c>
      <c r="Q40" s="303" t="s">
        <v>181</v>
      </c>
      <c r="R40" s="303" t="s">
        <v>181</v>
      </c>
      <c r="S40" s="302" t="s">
        <v>699</v>
      </c>
    </row>
    <row r="41" spans="1:19" x14ac:dyDescent="0.25">
      <c r="A41" s="299">
        <v>1837</v>
      </c>
      <c r="B41" s="299" t="s">
        <v>175</v>
      </c>
      <c r="C41" s="300">
        <v>44300</v>
      </c>
      <c r="D41" s="301" t="s">
        <v>766</v>
      </c>
      <c r="E41" s="300">
        <v>44300</v>
      </c>
      <c r="F41" s="301" t="s">
        <v>767</v>
      </c>
      <c r="G41" s="307">
        <v>0</v>
      </c>
      <c r="H41" s="307">
        <v>0</v>
      </c>
      <c r="I41" s="307">
        <v>264920.06</v>
      </c>
      <c r="J41" s="307">
        <v>0</v>
      </c>
      <c r="K41" s="303" t="s">
        <v>768</v>
      </c>
      <c r="L41" s="299" t="s">
        <v>652</v>
      </c>
      <c r="M41" s="303" t="s">
        <v>180</v>
      </c>
      <c r="N41" s="303" t="s">
        <v>181</v>
      </c>
      <c r="O41" s="303" t="s">
        <v>181</v>
      </c>
      <c r="P41" s="303" t="s">
        <v>181</v>
      </c>
      <c r="Q41" s="303" t="s">
        <v>181</v>
      </c>
      <c r="R41" s="303" t="s">
        <v>181</v>
      </c>
      <c r="S41" s="302" t="s">
        <v>699</v>
      </c>
    </row>
    <row r="42" spans="1:19" x14ac:dyDescent="0.25">
      <c r="A42" s="299">
        <v>1833</v>
      </c>
      <c r="B42" s="299" t="s">
        <v>175</v>
      </c>
      <c r="C42" s="300">
        <v>44301</v>
      </c>
      <c r="D42" s="301" t="s">
        <v>769</v>
      </c>
      <c r="E42" s="300">
        <v>44301</v>
      </c>
      <c r="F42" s="301" t="s">
        <v>770</v>
      </c>
      <c r="G42" s="307">
        <v>0</v>
      </c>
      <c r="H42" s="307">
        <v>0</v>
      </c>
      <c r="I42" s="307">
        <v>17156.59</v>
      </c>
      <c r="J42" s="307">
        <v>0</v>
      </c>
      <c r="K42" s="303" t="s">
        <v>771</v>
      </c>
      <c r="L42" s="299" t="s">
        <v>652</v>
      </c>
      <c r="M42" s="303" t="s">
        <v>180</v>
      </c>
      <c r="N42" s="303" t="s">
        <v>181</v>
      </c>
      <c r="O42" s="303" t="s">
        <v>181</v>
      </c>
      <c r="P42" s="303" t="s">
        <v>181</v>
      </c>
      <c r="Q42" s="303" t="s">
        <v>181</v>
      </c>
      <c r="R42" s="303" t="s">
        <v>181</v>
      </c>
      <c r="S42" s="302" t="s">
        <v>699</v>
      </c>
    </row>
    <row r="43" spans="1:19" x14ac:dyDescent="0.25">
      <c r="A43" s="299">
        <v>1836</v>
      </c>
      <c r="B43" s="299" t="s">
        <v>73</v>
      </c>
      <c r="C43" s="300">
        <v>44301</v>
      </c>
      <c r="D43" s="301" t="s">
        <v>772</v>
      </c>
      <c r="E43" s="300">
        <v>44301</v>
      </c>
      <c r="F43" s="301" t="s">
        <v>773</v>
      </c>
      <c r="G43" s="307">
        <v>0</v>
      </c>
      <c r="H43" s="307">
        <v>0</v>
      </c>
      <c r="I43" s="307">
        <v>537</v>
      </c>
      <c r="J43" s="307">
        <v>0</v>
      </c>
      <c r="K43" s="303" t="s">
        <v>774</v>
      </c>
      <c r="L43" s="299" t="s">
        <v>652</v>
      </c>
      <c r="M43" s="303" t="s">
        <v>180</v>
      </c>
      <c r="N43" s="303" t="s">
        <v>181</v>
      </c>
      <c r="O43" s="303" t="s">
        <v>181</v>
      </c>
      <c r="P43" s="303" t="s">
        <v>181</v>
      </c>
      <c r="Q43" s="303" t="s">
        <v>181</v>
      </c>
      <c r="R43" s="303" t="s">
        <v>181</v>
      </c>
      <c r="S43" s="302" t="s">
        <v>699</v>
      </c>
    </row>
    <row r="44" spans="1:19" x14ac:dyDescent="0.25">
      <c r="A44" s="299">
        <v>1581</v>
      </c>
      <c r="B44" s="299" t="s">
        <v>73</v>
      </c>
      <c r="C44" s="300">
        <v>44301</v>
      </c>
      <c r="D44" s="301" t="s">
        <v>775</v>
      </c>
      <c r="E44" s="300">
        <v>44301</v>
      </c>
      <c r="F44" s="301" t="s">
        <v>776</v>
      </c>
      <c r="G44" s="307">
        <v>0</v>
      </c>
      <c r="H44" s="307">
        <v>0</v>
      </c>
      <c r="I44" s="307">
        <v>0</v>
      </c>
      <c r="J44" s="307">
        <v>0</v>
      </c>
      <c r="K44" s="303" t="s">
        <v>777</v>
      </c>
      <c r="L44" s="299" t="s">
        <v>652</v>
      </c>
      <c r="M44" s="303" t="s">
        <v>180</v>
      </c>
      <c r="N44" s="303" t="s">
        <v>181</v>
      </c>
      <c r="O44" s="303" t="s">
        <v>181</v>
      </c>
      <c r="P44" s="303" t="s">
        <v>181</v>
      </c>
      <c r="Q44" s="303" t="s">
        <v>181</v>
      </c>
      <c r="R44" s="303" t="s">
        <v>181</v>
      </c>
      <c r="S44" s="302" t="s">
        <v>699</v>
      </c>
    </row>
    <row r="45" spans="1:19" x14ac:dyDescent="0.25">
      <c r="A45" s="299">
        <v>1582</v>
      </c>
      <c r="B45" s="299" t="s">
        <v>73</v>
      </c>
      <c r="C45" s="300">
        <v>44301</v>
      </c>
      <c r="D45" s="301" t="s">
        <v>778</v>
      </c>
      <c r="E45" s="300">
        <v>44301</v>
      </c>
      <c r="F45" s="301" t="s">
        <v>779</v>
      </c>
      <c r="G45" s="307">
        <v>0</v>
      </c>
      <c r="H45" s="307">
        <v>0</v>
      </c>
      <c r="I45" s="307">
        <v>0</v>
      </c>
      <c r="J45" s="307">
        <v>0</v>
      </c>
      <c r="K45" s="303" t="s">
        <v>780</v>
      </c>
      <c r="L45" s="299" t="s">
        <v>652</v>
      </c>
      <c r="M45" s="303" t="s">
        <v>180</v>
      </c>
      <c r="N45" s="303" t="s">
        <v>181</v>
      </c>
      <c r="O45" s="303" t="s">
        <v>181</v>
      </c>
      <c r="P45" s="303" t="s">
        <v>181</v>
      </c>
      <c r="Q45" s="303" t="s">
        <v>181</v>
      </c>
      <c r="R45" s="303" t="s">
        <v>181</v>
      </c>
      <c r="S45" s="302" t="s">
        <v>699</v>
      </c>
    </row>
    <row r="46" spans="1:19" x14ac:dyDescent="0.25">
      <c r="A46" s="299">
        <v>1606</v>
      </c>
      <c r="B46" s="299" t="s">
        <v>73</v>
      </c>
      <c r="C46" s="300">
        <v>44301</v>
      </c>
      <c r="D46" s="301" t="s">
        <v>781</v>
      </c>
      <c r="E46" s="300">
        <v>44301</v>
      </c>
      <c r="F46" s="301" t="s">
        <v>782</v>
      </c>
      <c r="G46" s="307">
        <v>0</v>
      </c>
      <c r="H46" s="307">
        <v>0</v>
      </c>
      <c r="I46" s="307">
        <v>1038.48</v>
      </c>
      <c r="J46" s="307">
        <v>0</v>
      </c>
      <c r="K46" s="303" t="s">
        <v>783</v>
      </c>
      <c r="L46" s="299" t="s">
        <v>652</v>
      </c>
      <c r="M46" s="303" t="s">
        <v>180</v>
      </c>
      <c r="N46" s="303" t="s">
        <v>181</v>
      </c>
      <c r="O46" s="303" t="s">
        <v>181</v>
      </c>
      <c r="P46" s="303" t="s">
        <v>181</v>
      </c>
      <c r="Q46" s="303" t="s">
        <v>181</v>
      </c>
      <c r="R46" s="303" t="s">
        <v>181</v>
      </c>
      <c r="S46" s="302" t="s">
        <v>699</v>
      </c>
    </row>
    <row r="47" spans="1:19" x14ac:dyDescent="0.25">
      <c r="A47" s="299">
        <v>1764</v>
      </c>
      <c r="B47" s="299" t="s">
        <v>175</v>
      </c>
      <c r="C47" s="300">
        <v>44301</v>
      </c>
      <c r="D47" s="301" t="s">
        <v>784</v>
      </c>
      <c r="E47" s="300">
        <v>44301</v>
      </c>
      <c r="F47" s="301" t="s">
        <v>785</v>
      </c>
      <c r="G47" s="307">
        <v>0</v>
      </c>
      <c r="H47" s="307">
        <v>0</v>
      </c>
      <c r="I47" s="307">
        <v>104776.56</v>
      </c>
      <c r="J47" s="307">
        <v>0</v>
      </c>
      <c r="K47" s="303" t="s">
        <v>786</v>
      </c>
      <c r="L47" s="299" t="s">
        <v>652</v>
      </c>
      <c r="M47" s="303" t="s">
        <v>180</v>
      </c>
      <c r="N47" s="303" t="s">
        <v>181</v>
      </c>
      <c r="O47" s="303" t="s">
        <v>181</v>
      </c>
      <c r="P47" s="303" t="s">
        <v>181</v>
      </c>
      <c r="Q47" s="303" t="s">
        <v>181</v>
      </c>
      <c r="R47" s="303" t="s">
        <v>181</v>
      </c>
      <c r="S47" s="302" t="s">
        <v>699</v>
      </c>
    </row>
    <row r="48" spans="1:19" x14ac:dyDescent="0.25">
      <c r="A48" s="299">
        <v>1742</v>
      </c>
      <c r="B48" s="299" t="s">
        <v>175</v>
      </c>
      <c r="C48" s="300">
        <v>44302</v>
      </c>
      <c r="D48" s="301" t="s">
        <v>787</v>
      </c>
      <c r="E48" s="300">
        <v>44302</v>
      </c>
      <c r="F48" s="301" t="s">
        <v>788</v>
      </c>
      <c r="G48" s="307">
        <v>0</v>
      </c>
      <c r="H48" s="307">
        <v>0</v>
      </c>
      <c r="I48" s="307">
        <v>4472.18</v>
      </c>
      <c r="J48" s="307">
        <v>0</v>
      </c>
      <c r="K48" s="303" t="s">
        <v>789</v>
      </c>
      <c r="L48" s="299" t="s">
        <v>652</v>
      </c>
      <c r="M48" s="303" t="s">
        <v>180</v>
      </c>
      <c r="N48" s="303" t="s">
        <v>181</v>
      </c>
      <c r="O48" s="303" t="s">
        <v>181</v>
      </c>
      <c r="P48" s="303" t="s">
        <v>181</v>
      </c>
      <c r="Q48" s="303" t="s">
        <v>181</v>
      </c>
      <c r="R48" s="303" t="s">
        <v>181</v>
      </c>
      <c r="S48" s="302" t="s">
        <v>699</v>
      </c>
    </row>
    <row r="49" spans="1:19" x14ac:dyDescent="0.25">
      <c r="A49" s="299">
        <v>1841</v>
      </c>
      <c r="B49" s="299" t="s">
        <v>175</v>
      </c>
      <c r="C49" s="300">
        <v>44305</v>
      </c>
      <c r="D49" s="301" t="s">
        <v>790</v>
      </c>
      <c r="E49" s="300">
        <v>44305</v>
      </c>
      <c r="F49" s="301" t="s">
        <v>791</v>
      </c>
      <c r="G49" s="307">
        <v>0</v>
      </c>
      <c r="H49" s="307">
        <v>100000</v>
      </c>
      <c r="I49" s="307">
        <v>0</v>
      </c>
      <c r="J49" s="307">
        <v>0</v>
      </c>
      <c r="K49" s="303" t="s">
        <v>792</v>
      </c>
      <c r="L49" s="299" t="s">
        <v>652</v>
      </c>
      <c r="M49" s="303" t="s">
        <v>180</v>
      </c>
      <c r="N49" s="303" t="s">
        <v>181</v>
      </c>
      <c r="O49" s="303" t="s">
        <v>181</v>
      </c>
      <c r="P49" s="303" t="s">
        <v>181</v>
      </c>
      <c r="Q49" s="303" t="s">
        <v>181</v>
      </c>
      <c r="R49" s="303" t="s">
        <v>181</v>
      </c>
      <c r="S49" s="302" t="s">
        <v>699</v>
      </c>
    </row>
    <row r="50" spans="1:19" x14ac:dyDescent="0.25">
      <c r="A50" s="299">
        <v>1843</v>
      </c>
      <c r="B50" s="299" t="s">
        <v>175</v>
      </c>
      <c r="C50" s="300">
        <v>44305</v>
      </c>
      <c r="D50" s="301" t="s">
        <v>793</v>
      </c>
      <c r="E50" s="300">
        <v>44305</v>
      </c>
      <c r="F50" s="301" t="s">
        <v>794</v>
      </c>
      <c r="G50" s="307">
        <v>0</v>
      </c>
      <c r="H50" s="307">
        <v>0</v>
      </c>
      <c r="I50" s="307">
        <v>4209.6400000000003</v>
      </c>
      <c r="J50" s="307">
        <v>0</v>
      </c>
      <c r="K50" s="303" t="s">
        <v>795</v>
      </c>
      <c r="L50" s="299" t="s">
        <v>652</v>
      </c>
      <c r="M50" s="303" t="s">
        <v>180</v>
      </c>
      <c r="N50" s="303" t="s">
        <v>181</v>
      </c>
      <c r="O50" s="303" t="s">
        <v>181</v>
      </c>
      <c r="P50" s="303" t="s">
        <v>181</v>
      </c>
      <c r="Q50" s="303" t="s">
        <v>181</v>
      </c>
      <c r="R50" s="303" t="s">
        <v>181</v>
      </c>
      <c r="S50" s="302" t="s">
        <v>699</v>
      </c>
    </row>
    <row r="51" spans="1:19" x14ac:dyDescent="0.25">
      <c r="A51" s="299">
        <v>1844</v>
      </c>
      <c r="B51" s="299" t="s">
        <v>175</v>
      </c>
      <c r="C51" s="300">
        <v>44305</v>
      </c>
      <c r="D51" s="301" t="s">
        <v>796</v>
      </c>
      <c r="E51" s="300">
        <v>44305</v>
      </c>
      <c r="F51" s="301" t="s">
        <v>797</v>
      </c>
      <c r="G51" s="307">
        <v>0</v>
      </c>
      <c r="H51" s="307">
        <v>0</v>
      </c>
      <c r="I51" s="307">
        <v>13089.08</v>
      </c>
      <c r="J51" s="307">
        <v>0</v>
      </c>
      <c r="K51" s="303" t="s">
        <v>798</v>
      </c>
      <c r="L51" s="299" t="s">
        <v>652</v>
      </c>
      <c r="M51" s="303" t="s">
        <v>180</v>
      </c>
      <c r="N51" s="303" t="s">
        <v>181</v>
      </c>
      <c r="O51" s="303" t="s">
        <v>181</v>
      </c>
      <c r="P51" s="303" t="s">
        <v>181</v>
      </c>
      <c r="Q51" s="303" t="s">
        <v>181</v>
      </c>
      <c r="R51" s="303" t="s">
        <v>181</v>
      </c>
      <c r="S51" s="302" t="s">
        <v>699</v>
      </c>
    </row>
    <row r="52" spans="1:19" x14ac:dyDescent="0.25">
      <c r="A52" s="299">
        <v>1894</v>
      </c>
      <c r="B52" s="299" t="s">
        <v>175</v>
      </c>
      <c r="C52" s="300">
        <v>44308</v>
      </c>
      <c r="D52" s="301" t="s">
        <v>545</v>
      </c>
      <c r="E52" s="300">
        <v>44308</v>
      </c>
      <c r="F52" s="301" t="s">
        <v>546</v>
      </c>
      <c r="G52" s="307">
        <v>0</v>
      </c>
      <c r="H52" s="307">
        <v>4472.18</v>
      </c>
      <c r="I52" s="307">
        <v>0</v>
      </c>
      <c r="J52" s="307">
        <v>0</v>
      </c>
      <c r="K52" s="303" t="s">
        <v>547</v>
      </c>
      <c r="L52" s="299" t="s">
        <v>652</v>
      </c>
      <c r="M52" s="303" t="s">
        <v>180</v>
      </c>
      <c r="N52" s="303" t="s">
        <v>181</v>
      </c>
      <c r="O52" s="303" t="s">
        <v>181</v>
      </c>
      <c r="P52" s="303" t="s">
        <v>181</v>
      </c>
      <c r="Q52" s="303" t="s">
        <v>181</v>
      </c>
      <c r="R52" s="303" t="s">
        <v>181</v>
      </c>
      <c r="S52" s="302" t="s">
        <v>699</v>
      </c>
    </row>
    <row r="53" spans="1:19" x14ac:dyDescent="0.25">
      <c r="A53" s="299">
        <v>1895</v>
      </c>
      <c r="B53" s="299" t="s">
        <v>175</v>
      </c>
      <c r="C53" s="300">
        <v>44310</v>
      </c>
      <c r="D53" s="301" t="s">
        <v>799</v>
      </c>
      <c r="E53" s="300">
        <v>44310</v>
      </c>
      <c r="F53" s="301" t="s">
        <v>800</v>
      </c>
      <c r="G53" s="307">
        <v>0</v>
      </c>
      <c r="H53" s="307">
        <v>0</v>
      </c>
      <c r="I53" s="307">
        <v>2000</v>
      </c>
      <c r="J53" s="307">
        <v>0</v>
      </c>
      <c r="K53" s="303" t="s">
        <v>801</v>
      </c>
      <c r="L53" s="299" t="s">
        <v>652</v>
      </c>
      <c r="M53" s="303" t="s">
        <v>180</v>
      </c>
      <c r="N53" s="303" t="s">
        <v>181</v>
      </c>
      <c r="O53" s="303" t="s">
        <v>181</v>
      </c>
      <c r="P53" s="303" t="s">
        <v>181</v>
      </c>
      <c r="Q53" s="303" t="s">
        <v>181</v>
      </c>
      <c r="R53" s="303" t="s">
        <v>181</v>
      </c>
      <c r="S53" s="302" t="s">
        <v>699</v>
      </c>
    </row>
    <row r="54" spans="1:19" x14ac:dyDescent="0.25">
      <c r="A54" s="299">
        <v>1898</v>
      </c>
      <c r="B54" s="299" t="s">
        <v>175</v>
      </c>
      <c r="C54" s="300">
        <v>44310</v>
      </c>
      <c r="D54" s="301" t="s">
        <v>802</v>
      </c>
      <c r="E54" s="300">
        <v>44310</v>
      </c>
      <c r="F54" s="301" t="s">
        <v>803</v>
      </c>
      <c r="G54" s="307">
        <v>0</v>
      </c>
      <c r="H54" s="307">
        <v>0</v>
      </c>
      <c r="I54" s="307">
        <v>5000</v>
      </c>
      <c r="J54" s="307">
        <v>0</v>
      </c>
      <c r="K54" s="303" t="s">
        <v>804</v>
      </c>
      <c r="L54" s="299" t="s">
        <v>652</v>
      </c>
      <c r="M54" s="303" t="s">
        <v>180</v>
      </c>
      <c r="N54" s="303" t="s">
        <v>181</v>
      </c>
      <c r="O54" s="303" t="s">
        <v>181</v>
      </c>
      <c r="P54" s="303" t="s">
        <v>181</v>
      </c>
      <c r="Q54" s="303" t="s">
        <v>181</v>
      </c>
      <c r="R54" s="303" t="s">
        <v>181</v>
      </c>
      <c r="S54" s="302" t="s">
        <v>699</v>
      </c>
    </row>
    <row r="55" spans="1:19" x14ac:dyDescent="0.25">
      <c r="A55" s="299">
        <v>1906</v>
      </c>
      <c r="B55" s="299" t="s">
        <v>175</v>
      </c>
      <c r="C55" s="300">
        <v>44312</v>
      </c>
      <c r="D55" s="301" t="s">
        <v>805</v>
      </c>
      <c r="E55" s="300">
        <v>44312</v>
      </c>
      <c r="F55" s="301" t="s">
        <v>806</v>
      </c>
      <c r="G55" s="307">
        <v>0</v>
      </c>
      <c r="H55" s="307">
        <v>0</v>
      </c>
      <c r="I55" s="307">
        <v>1143</v>
      </c>
      <c r="J55" s="307">
        <v>0</v>
      </c>
      <c r="K55" s="303" t="s">
        <v>807</v>
      </c>
      <c r="L55" s="299" t="s">
        <v>652</v>
      </c>
      <c r="M55" s="303" t="s">
        <v>180</v>
      </c>
      <c r="N55" s="303" t="s">
        <v>181</v>
      </c>
      <c r="O55" s="303" t="s">
        <v>181</v>
      </c>
      <c r="P55" s="303" t="s">
        <v>181</v>
      </c>
      <c r="Q55" s="303" t="s">
        <v>181</v>
      </c>
      <c r="R55" s="303" t="s">
        <v>181</v>
      </c>
      <c r="S55" s="302" t="s">
        <v>699</v>
      </c>
    </row>
    <row r="56" spans="1:19" x14ac:dyDescent="0.25">
      <c r="A56" s="299">
        <v>1907</v>
      </c>
      <c r="B56" s="299" t="s">
        <v>175</v>
      </c>
      <c r="C56" s="300">
        <v>44312</v>
      </c>
      <c r="D56" s="301" t="s">
        <v>808</v>
      </c>
      <c r="E56" s="300">
        <v>44312</v>
      </c>
      <c r="F56" s="301" t="s">
        <v>1083</v>
      </c>
      <c r="G56" s="307">
        <v>0</v>
      </c>
      <c r="H56" s="307">
        <v>0</v>
      </c>
      <c r="I56" s="307">
        <v>2969.6</v>
      </c>
      <c r="J56" s="307">
        <v>0</v>
      </c>
      <c r="K56" s="303" t="s">
        <v>809</v>
      </c>
      <c r="L56" s="299" t="s">
        <v>652</v>
      </c>
      <c r="M56" s="303" t="s">
        <v>180</v>
      </c>
      <c r="N56" s="303" t="s">
        <v>181</v>
      </c>
      <c r="O56" s="303" t="s">
        <v>181</v>
      </c>
      <c r="P56" s="303" t="s">
        <v>181</v>
      </c>
      <c r="Q56" s="303" t="s">
        <v>181</v>
      </c>
      <c r="R56" s="303" t="s">
        <v>181</v>
      </c>
      <c r="S56" s="302" t="s">
        <v>699</v>
      </c>
    </row>
    <row r="57" spans="1:19" x14ac:dyDescent="0.25">
      <c r="A57" s="299">
        <v>1908</v>
      </c>
      <c r="B57" s="299" t="s">
        <v>175</v>
      </c>
      <c r="C57" s="300">
        <v>44312</v>
      </c>
      <c r="D57" s="301" t="s">
        <v>810</v>
      </c>
      <c r="E57" s="300">
        <v>44312</v>
      </c>
      <c r="F57" s="301" t="s">
        <v>811</v>
      </c>
      <c r="G57" s="307">
        <v>0</v>
      </c>
      <c r="H57" s="307">
        <v>0</v>
      </c>
      <c r="I57" s="307">
        <v>11013.04</v>
      </c>
      <c r="J57" s="307">
        <v>0</v>
      </c>
      <c r="K57" s="303" t="s">
        <v>812</v>
      </c>
      <c r="L57" s="299" t="s">
        <v>652</v>
      </c>
      <c r="M57" s="303" t="s">
        <v>180</v>
      </c>
      <c r="N57" s="303" t="s">
        <v>181</v>
      </c>
      <c r="O57" s="303" t="s">
        <v>181</v>
      </c>
      <c r="P57" s="303" t="s">
        <v>181</v>
      </c>
      <c r="Q57" s="303" t="s">
        <v>181</v>
      </c>
      <c r="R57" s="303" t="s">
        <v>181</v>
      </c>
      <c r="S57" s="302" t="s">
        <v>699</v>
      </c>
    </row>
    <row r="58" spans="1:19" x14ac:dyDescent="0.25">
      <c r="A58" s="299">
        <v>1909</v>
      </c>
      <c r="B58" s="299" t="s">
        <v>175</v>
      </c>
      <c r="C58" s="300">
        <v>44312</v>
      </c>
      <c r="D58" s="301" t="s">
        <v>813</v>
      </c>
      <c r="E58" s="300">
        <v>44312</v>
      </c>
      <c r="F58" s="301" t="s">
        <v>814</v>
      </c>
      <c r="G58" s="307">
        <v>0</v>
      </c>
      <c r="H58" s="307">
        <v>0</v>
      </c>
      <c r="I58" s="307">
        <v>1293.4000000000001</v>
      </c>
      <c r="J58" s="307">
        <v>0</v>
      </c>
      <c r="K58" s="303" t="s">
        <v>815</v>
      </c>
      <c r="L58" s="299" t="s">
        <v>652</v>
      </c>
      <c r="M58" s="303" t="s">
        <v>180</v>
      </c>
      <c r="N58" s="303" t="s">
        <v>181</v>
      </c>
      <c r="O58" s="303" t="s">
        <v>181</v>
      </c>
      <c r="P58" s="303" t="s">
        <v>181</v>
      </c>
      <c r="Q58" s="303" t="s">
        <v>181</v>
      </c>
      <c r="R58" s="303" t="s">
        <v>181</v>
      </c>
      <c r="S58" s="302" t="s">
        <v>699</v>
      </c>
    </row>
    <row r="59" spans="1:19" x14ac:dyDescent="0.25">
      <c r="A59" s="299">
        <v>1910</v>
      </c>
      <c r="B59" s="299" t="s">
        <v>175</v>
      </c>
      <c r="C59" s="300">
        <v>44312</v>
      </c>
      <c r="D59" s="301" t="s">
        <v>816</v>
      </c>
      <c r="E59" s="300">
        <v>44312</v>
      </c>
      <c r="F59" s="301" t="s">
        <v>817</v>
      </c>
      <c r="G59" s="307">
        <v>0</v>
      </c>
      <c r="H59" s="307">
        <v>0</v>
      </c>
      <c r="I59" s="307">
        <v>1885</v>
      </c>
      <c r="J59" s="307">
        <v>0</v>
      </c>
      <c r="K59" s="303" t="s">
        <v>818</v>
      </c>
      <c r="L59" s="299" t="s">
        <v>652</v>
      </c>
      <c r="M59" s="303" t="s">
        <v>180</v>
      </c>
      <c r="N59" s="303" t="s">
        <v>181</v>
      </c>
      <c r="O59" s="303" t="s">
        <v>181</v>
      </c>
      <c r="P59" s="303" t="s">
        <v>181</v>
      </c>
      <c r="Q59" s="303" t="s">
        <v>181</v>
      </c>
      <c r="R59" s="303" t="s">
        <v>181</v>
      </c>
      <c r="S59" s="302" t="s">
        <v>699</v>
      </c>
    </row>
    <row r="60" spans="1:19" x14ac:dyDescent="0.25">
      <c r="A60" s="299">
        <v>1958</v>
      </c>
      <c r="B60" s="299" t="s">
        <v>73</v>
      </c>
      <c r="C60" s="300">
        <v>44315</v>
      </c>
      <c r="D60" s="301" t="s">
        <v>819</v>
      </c>
      <c r="E60" s="300">
        <v>44315</v>
      </c>
      <c r="F60" s="301" t="s">
        <v>820</v>
      </c>
      <c r="G60" s="307">
        <v>0</v>
      </c>
      <c r="H60" s="307">
        <v>0</v>
      </c>
      <c r="I60" s="307">
        <v>4472.18</v>
      </c>
      <c r="J60" s="307">
        <v>0</v>
      </c>
      <c r="K60" s="303" t="s">
        <v>821</v>
      </c>
      <c r="L60" s="299" t="s">
        <v>652</v>
      </c>
      <c r="M60" s="303" t="s">
        <v>180</v>
      </c>
      <c r="N60" s="303" t="s">
        <v>181</v>
      </c>
      <c r="O60" s="303" t="s">
        <v>181</v>
      </c>
      <c r="P60" s="303" t="s">
        <v>181</v>
      </c>
      <c r="Q60" s="303" t="s">
        <v>181</v>
      </c>
      <c r="R60" s="303" t="s">
        <v>181</v>
      </c>
      <c r="S60" s="302" t="s">
        <v>699</v>
      </c>
    </row>
    <row r="61" spans="1:19" x14ac:dyDescent="0.25">
      <c r="A61" s="299">
        <v>1959</v>
      </c>
      <c r="B61" s="299" t="s">
        <v>73</v>
      </c>
      <c r="C61" s="300">
        <v>44315</v>
      </c>
      <c r="D61" s="301" t="s">
        <v>822</v>
      </c>
      <c r="E61" s="300">
        <v>44315</v>
      </c>
      <c r="F61" s="301" t="s">
        <v>823</v>
      </c>
      <c r="G61" s="307">
        <v>0</v>
      </c>
      <c r="H61" s="307">
        <v>0</v>
      </c>
      <c r="I61" s="307">
        <v>4472.18</v>
      </c>
      <c r="J61" s="307">
        <v>0</v>
      </c>
      <c r="K61" s="303" t="s">
        <v>824</v>
      </c>
      <c r="L61" s="299" t="s">
        <v>652</v>
      </c>
      <c r="M61" s="303" t="s">
        <v>180</v>
      </c>
      <c r="N61" s="303" t="s">
        <v>181</v>
      </c>
      <c r="O61" s="303" t="s">
        <v>181</v>
      </c>
      <c r="P61" s="303" t="s">
        <v>181</v>
      </c>
      <c r="Q61" s="303" t="s">
        <v>181</v>
      </c>
      <c r="R61" s="303" t="s">
        <v>181</v>
      </c>
      <c r="S61" s="302" t="s">
        <v>699</v>
      </c>
    </row>
    <row r="62" spans="1:19" x14ac:dyDescent="0.25">
      <c r="A62" s="299">
        <v>1960</v>
      </c>
      <c r="B62" s="299" t="s">
        <v>73</v>
      </c>
      <c r="C62" s="300">
        <v>44315</v>
      </c>
      <c r="D62" s="301" t="s">
        <v>825</v>
      </c>
      <c r="E62" s="300">
        <v>44315</v>
      </c>
      <c r="F62" s="301" t="s">
        <v>826</v>
      </c>
      <c r="G62" s="307">
        <v>0</v>
      </c>
      <c r="H62" s="307">
        <v>0</v>
      </c>
      <c r="I62" s="307">
        <v>2378.64</v>
      </c>
      <c r="J62" s="307">
        <v>0</v>
      </c>
      <c r="K62" s="303" t="s">
        <v>827</v>
      </c>
      <c r="L62" s="299" t="s">
        <v>652</v>
      </c>
      <c r="M62" s="303" t="s">
        <v>180</v>
      </c>
      <c r="N62" s="303" t="s">
        <v>181</v>
      </c>
      <c r="O62" s="303" t="s">
        <v>181</v>
      </c>
      <c r="P62" s="303" t="s">
        <v>181</v>
      </c>
      <c r="Q62" s="303" t="s">
        <v>181</v>
      </c>
      <c r="R62" s="303" t="s">
        <v>181</v>
      </c>
      <c r="S62" s="302" t="s">
        <v>699</v>
      </c>
    </row>
    <row r="63" spans="1:19" x14ac:dyDescent="0.25">
      <c r="A63" s="299">
        <v>2014</v>
      </c>
      <c r="B63" s="299" t="s">
        <v>175</v>
      </c>
      <c r="C63" s="300">
        <v>44315</v>
      </c>
      <c r="D63" s="301" t="s">
        <v>828</v>
      </c>
      <c r="E63" s="300">
        <v>44315</v>
      </c>
      <c r="F63" s="301" t="s">
        <v>829</v>
      </c>
      <c r="G63" s="307">
        <v>0</v>
      </c>
      <c r="H63" s="307">
        <v>110000</v>
      </c>
      <c r="I63" s="307">
        <v>0</v>
      </c>
      <c r="J63" s="307">
        <v>0</v>
      </c>
      <c r="K63" s="303" t="s">
        <v>830</v>
      </c>
      <c r="L63" s="299" t="s">
        <v>652</v>
      </c>
      <c r="M63" s="303" t="s">
        <v>180</v>
      </c>
      <c r="N63" s="303" t="s">
        <v>181</v>
      </c>
      <c r="O63" s="303" t="s">
        <v>181</v>
      </c>
      <c r="P63" s="303" t="s">
        <v>181</v>
      </c>
      <c r="Q63" s="303" t="s">
        <v>181</v>
      </c>
      <c r="R63" s="303" t="s">
        <v>181</v>
      </c>
      <c r="S63" s="302" t="s">
        <v>699</v>
      </c>
    </row>
    <row r="64" spans="1:19" x14ac:dyDescent="0.25">
      <c r="A64" s="299">
        <v>1964</v>
      </c>
      <c r="B64" s="299" t="s">
        <v>175</v>
      </c>
      <c r="C64" s="300">
        <v>44316</v>
      </c>
      <c r="D64" s="301" t="s">
        <v>831</v>
      </c>
      <c r="E64" s="300">
        <v>44316</v>
      </c>
      <c r="F64" s="301" t="s">
        <v>832</v>
      </c>
      <c r="G64" s="307">
        <v>0</v>
      </c>
      <c r="H64" s="307">
        <v>0</v>
      </c>
      <c r="I64" s="307">
        <v>4472.18</v>
      </c>
      <c r="J64" s="307">
        <v>0</v>
      </c>
      <c r="K64" s="303" t="s">
        <v>833</v>
      </c>
      <c r="L64" s="299" t="s">
        <v>652</v>
      </c>
      <c r="M64" s="303" t="s">
        <v>180</v>
      </c>
      <c r="N64" s="303" t="s">
        <v>181</v>
      </c>
      <c r="O64" s="303" t="s">
        <v>181</v>
      </c>
      <c r="P64" s="303" t="s">
        <v>181</v>
      </c>
      <c r="Q64" s="303" t="s">
        <v>181</v>
      </c>
      <c r="R64" s="303" t="s">
        <v>181</v>
      </c>
      <c r="S64" s="302" t="s">
        <v>699</v>
      </c>
    </row>
    <row r="65" spans="1:19" x14ac:dyDescent="0.25">
      <c r="A65" s="299">
        <v>2018</v>
      </c>
      <c r="B65" s="299" t="s">
        <v>175</v>
      </c>
      <c r="C65" s="300">
        <v>44316</v>
      </c>
      <c r="D65" s="301" t="s">
        <v>834</v>
      </c>
      <c r="E65" s="300">
        <v>44316</v>
      </c>
      <c r="F65" s="301" t="s">
        <v>835</v>
      </c>
      <c r="G65" s="307">
        <v>0</v>
      </c>
      <c r="H65" s="307">
        <v>10000</v>
      </c>
      <c r="I65" s="307">
        <v>0</v>
      </c>
      <c r="J65" s="307">
        <v>0</v>
      </c>
      <c r="K65" s="303" t="s">
        <v>836</v>
      </c>
      <c r="L65" s="299" t="s">
        <v>652</v>
      </c>
      <c r="M65" s="303" t="s">
        <v>180</v>
      </c>
      <c r="N65" s="303" t="s">
        <v>181</v>
      </c>
      <c r="O65" s="303" t="s">
        <v>181</v>
      </c>
      <c r="P65" s="303" t="s">
        <v>181</v>
      </c>
      <c r="Q65" s="303" t="s">
        <v>181</v>
      </c>
      <c r="R65" s="303" t="s">
        <v>181</v>
      </c>
      <c r="S65" s="302" t="s">
        <v>699</v>
      </c>
    </row>
    <row r="66" spans="1:19" x14ac:dyDescent="0.25">
      <c r="A66" s="299">
        <v>2026</v>
      </c>
      <c r="B66" s="299" t="s">
        <v>175</v>
      </c>
      <c r="C66" s="300">
        <v>44316</v>
      </c>
      <c r="D66" s="301" t="s">
        <v>837</v>
      </c>
      <c r="E66" s="300">
        <v>44316</v>
      </c>
      <c r="F66" s="301" t="s">
        <v>838</v>
      </c>
      <c r="G66" s="307">
        <v>0</v>
      </c>
      <c r="H66" s="307">
        <v>0</v>
      </c>
      <c r="I66" s="307">
        <v>91383.28</v>
      </c>
      <c r="J66" s="307">
        <v>0</v>
      </c>
      <c r="K66" s="303" t="s">
        <v>181</v>
      </c>
      <c r="L66" s="299" t="s">
        <v>652</v>
      </c>
      <c r="M66" s="303" t="s">
        <v>180</v>
      </c>
      <c r="N66" s="303" t="s">
        <v>181</v>
      </c>
      <c r="O66" s="303" t="s">
        <v>181</v>
      </c>
      <c r="P66" s="303" t="s">
        <v>181</v>
      </c>
      <c r="Q66" s="303" t="s">
        <v>181</v>
      </c>
      <c r="R66" s="303" t="s">
        <v>181</v>
      </c>
      <c r="S66" s="302" t="s">
        <v>699</v>
      </c>
    </row>
    <row r="67" spans="1:19" x14ac:dyDescent="0.25">
      <c r="A67" s="299">
        <v>1957</v>
      </c>
      <c r="B67" s="299" t="s">
        <v>175</v>
      </c>
      <c r="C67" s="300">
        <v>44316</v>
      </c>
      <c r="D67" s="301" t="s">
        <v>839</v>
      </c>
      <c r="E67" s="300">
        <v>44316</v>
      </c>
      <c r="F67" s="301" t="s">
        <v>840</v>
      </c>
      <c r="G67" s="307">
        <v>0</v>
      </c>
      <c r="H67" s="307">
        <v>0</v>
      </c>
      <c r="I67" s="307">
        <v>102338.08</v>
      </c>
      <c r="J67" s="307">
        <v>0</v>
      </c>
      <c r="K67" s="303" t="s">
        <v>841</v>
      </c>
      <c r="L67" s="299" t="s">
        <v>652</v>
      </c>
      <c r="M67" s="303" t="s">
        <v>180</v>
      </c>
      <c r="N67" s="303" t="s">
        <v>181</v>
      </c>
      <c r="O67" s="303" t="s">
        <v>181</v>
      </c>
      <c r="P67" s="303" t="s">
        <v>181</v>
      </c>
      <c r="Q67" s="303" t="s">
        <v>181</v>
      </c>
      <c r="R67" s="303" t="s">
        <v>181</v>
      </c>
      <c r="S67" s="302" t="s">
        <v>699</v>
      </c>
    </row>
    <row r="68" spans="1:19" x14ac:dyDescent="0.25">
      <c r="A68" s="299">
        <v>1962</v>
      </c>
      <c r="B68" s="299" t="s">
        <v>175</v>
      </c>
      <c r="C68" s="300">
        <v>44316</v>
      </c>
      <c r="D68" s="301" t="s">
        <v>842</v>
      </c>
      <c r="E68" s="300">
        <v>44316</v>
      </c>
      <c r="F68" s="301" t="s">
        <v>843</v>
      </c>
      <c r="G68" s="307">
        <v>0</v>
      </c>
      <c r="H68" s="307">
        <v>0</v>
      </c>
      <c r="I68" s="307">
        <v>1029.2</v>
      </c>
      <c r="J68" s="307">
        <v>0</v>
      </c>
      <c r="K68" s="303" t="s">
        <v>844</v>
      </c>
      <c r="L68" s="299" t="s">
        <v>652</v>
      </c>
      <c r="M68" s="303" t="s">
        <v>180</v>
      </c>
      <c r="N68" s="303" t="s">
        <v>181</v>
      </c>
      <c r="O68" s="303" t="s">
        <v>181</v>
      </c>
      <c r="P68" s="303" t="s">
        <v>181</v>
      </c>
      <c r="Q68" s="303" t="s">
        <v>181</v>
      </c>
      <c r="R68" s="303" t="s">
        <v>181</v>
      </c>
      <c r="S68" s="302" t="s">
        <v>699</v>
      </c>
    </row>
    <row r="69" spans="1:19" x14ac:dyDescent="0.25">
      <c r="A69" s="299">
        <v>1963</v>
      </c>
      <c r="B69" s="299" t="s">
        <v>175</v>
      </c>
      <c r="C69" s="300">
        <v>44316</v>
      </c>
      <c r="D69" s="301" t="s">
        <v>845</v>
      </c>
      <c r="E69" s="300">
        <v>44316</v>
      </c>
      <c r="F69" s="301" t="s">
        <v>846</v>
      </c>
      <c r="G69" s="307">
        <v>0</v>
      </c>
      <c r="H69" s="307">
        <v>0</v>
      </c>
      <c r="I69" s="307">
        <v>3602.21</v>
      </c>
      <c r="J69" s="307">
        <v>0</v>
      </c>
      <c r="K69" s="303" t="s">
        <v>847</v>
      </c>
      <c r="L69" s="299" t="s">
        <v>652</v>
      </c>
      <c r="M69" s="303" t="s">
        <v>180</v>
      </c>
      <c r="N69" s="303" t="s">
        <v>181</v>
      </c>
      <c r="O69" s="303" t="s">
        <v>181</v>
      </c>
      <c r="P69" s="303" t="s">
        <v>181</v>
      </c>
      <c r="Q69" s="303" t="s">
        <v>181</v>
      </c>
      <c r="R69" s="303" t="s">
        <v>181</v>
      </c>
      <c r="S69" s="302" t="s">
        <v>699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4"/>
  <sheetViews>
    <sheetView topLeftCell="A25" workbookViewId="0">
      <selection activeCell="H8" sqref="H8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37" t="s">
        <v>0</v>
      </c>
      <c r="D1" s="337"/>
      <c r="E1" s="35"/>
    </row>
    <row r="2" spans="1:9" x14ac:dyDescent="0.15">
      <c r="C2" s="337" t="s">
        <v>1</v>
      </c>
      <c r="D2" s="337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38</v>
      </c>
      <c r="E4" s="5"/>
    </row>
    <row r="5" spans="1:9" x14ac:dyDescent="0.15">
      <c r="C5" s="3" t="s">
        <v>6</v>
      </c>
      <c r="D5" s="4" t="s">
        <v>109</v>
      </c>
      <c r="E5" s="4"/>
    </row>
    <row r="6" spans="1:9" ht="11.25" thickBot="1" x14ac:dyDescent="0.2">
      <c r="C6" s="3" t="s">
        <v>3</v>
      </c>
      <c r="D6" s="6" t="s">
        <v>120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36</v>
      </c>
      <c r="G7" s="11" t="s">
        <v>10</v>
      </c>
      <c r="H7" s="11" t="s">
        <v>11</v>
      </c>
      <c r="I7" s="12" t="s">
        <v>37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ABRIL DE 2021</v>
      </c>
      <c r="E8" s="33" t="s">
        <v>26</v>
      </c>
      <c r="F8" s="60">
        <v>20316.37</v>
      </c>
      <c r="G8" s="59">
        <v>0.17</v>
      </c>
      <c r="H8" s="59">
        <v>0</v>
      </c>
      <c r="I8" s="61">
        <f>F8+G8-H8</f>
        <v>20316.539999999997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x14ac:dyDescent="0.15">
      <c r="A23" s="30"/>
      <c r="B23" s="19"/>
      <c r="C23" s="19"/>
      <c r="D23" s="19"/>
      <c r="E23" s="19"/>
      <c r="F23" s="21"/>
      <c r="G23" s="21"/>
      <c r="H23" s="21"/>
      <c r="I23" s="22"/>
    </row>
    <row r="24" spans="1:9" s="67" customFormat="1" x14ac:dyDescent="0.15">
      <c r="A24" s="30"/>
      <c r="B24" s="68"/>
      <c r="C24" s="68"/>
      <c r="D24" s="68"/>
      <c r="E24" s="68"/>
      <c r="F24" s="69"/>
      <c r="G24" s="69"/>
      <c r="H24" s="69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120</v>
      </c>
      <c r="E44" s="14" t="s">
        <v>26</v>
      </c>
      <c r="F44" s="60">
        <f>F8+F10-F16+F32-F38</f>
        <v>20316.37</v>
      </c>
      <c r="G44" s="60">
        <f>G8+G10-G16+G32-G38</f>
        <v>0.17</v>
      </c>
      <c r="H44" s="60">
        <f>H8+H10-H16+H32-H38</f>
        <v>0</v>
      </c>
      <c r="I44" s="59">
        <f>I8+I10-I16+I32-I38</f>
        <v>20316.539999999997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8</vt:i4>
      </vt:variant>
    </vt:vector>
  </HeadingPairs>
  <TitlesOfParts>
    <vt:vector size="45" baseType="lpstr">
      <vt:lpstr>0112250047 Br</vt:lpstr>
      <vt:lpstr>AUX 0047</vt:lpstr>
      <vt:lpstr>0112724936</vt:lpstr>
      <vt:lpstr>AUX 4936</vt:lpstr>
      <vt:lpstr>0114225015</vt:lpstr>
      <vt:lpstr>AUX 5015</vt:lpstr>
      <vt:lpstr>0110230359 Br</vt:lpstr>
      <vt:lpstr>AUX 0359</vt:lpstr>
      <vt:lpstr>0114225007 Br</vt:lpstr>
      <vt:lpstr>AUX 5007</vt:lpstr>
      <vt:lpstr>0112968401 Br</vt:lpstr>
      <vt:lpstr>AUX 8401</vt:lpstr>
      <vt:lpstr>0114237285 Br</vt:lpstr>
      <vt:lpstr>AUX 7285</vt:lpstr>
      <vt:lpstr>0113420108 Br</vt:lpstr>
      <vt:lpstr>AUX 0108</vt:lpstr>
      <vt:lpstr>0112724987</vt:lpstr>
      <vt:lpstr>AUX 4987</vt:lpstr>
      <vt:lpstr>0113420027</vt:lpstr>
      <vt:lpstr>AUX 0027</vt:lpstr>
      <vt:lpstr>0114224973</vt:lpstr>
      <vt:lpstr>AUX 4973</vt:lpstr>
      <vt:lpstr>0114237250</vt:lpstr>
      <vt:lpstr>AUX 7250</vt:lpstr>
      <vt:lpstr>2200524501</vt:lpstr>
      <vt:lpstr>AUX 4501</vt:lpstr>
      <vt:lpstr>22000463978</vt:lpstr>
      <vt:lpstr>AUX 3978</vt:lpstr>
      <vt:lpstr>22000521658</vt:lpstr>
      <vt:lpstr>AUX 1658</vt:lpstr>
      <vt:lpstr>0116104673</vt:lpstr>
      <vt:lpstr>AUX 4673</vt:lpstr>
      <vt:lpstr>0116104819</vt:lpstr>
      <vt:lpstr>AUX 4819</vt:lpstr>
      <vt:lpstr>0116104878</vt:lpstr>
      <vt:lpstr>AUX 4878</vt:lpstr>
      <vt:lpstr>DISPONIBLE</vt:lpstr>
      <vt:lpstr>'0110230359 Br'!Área_de_impresión</vt:lpstr>
      <vt:lpstr>'0112250047 Br'!Área_de_impresión</vt:lpstr>
      <vt:lpstr>'0112724936'!Área_de_impresión</vt:lpstr>
      <vt:lpstr>'0112968401 Br'!Área_de_impresión</vt:lpstr>
      <vt:lpstr>'0113420108 Br'!Área_de_impresión</vt:lpstr>
      <vt:lpstr>'0114225007 Br'!Área_de_impresión</vt:lpstr>
      <vt:lpstr>'0114225015'!Área_de_impresión</vt:lpstr>
      <vt:lpstr>'0114237285 Br'!Área_de_impresión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2021-07-23T17:38:18Z</dcterms:modified>
</cp:coreProperties>
</file>